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Nuage\P2 - Production des missions\Missions en cours\2132-SRP_referentiel_carbone\_Travail\3_Base de données\"/>
    </mc:Choice>
  </mc:AlternateContent>
  <xr:revisionPtr revIDLastSave="0" documentId="13_ncr:1_{591296AB-5AD7-4F53-8D59-9FD93F8A08CB}" xr6:coauthVersionLast="47" xr6:coauthVersionMax="47" xr10:uidLastSave="{00000000-0000-0000-0000-000000000000}"/>
  <bookViews>
    <workbookView xWindow="-110" yWindow="-110" windowWidth="19420" windowHeight="10420" xr2:uid="{00000000-000D-0000-FFFF-FFFF00000000}"/>
  </bookViews>
  <sheets>
    <sheet name="Crédit" sheetId="1" r:id="rId1"/>
    <sheet name="Introduction" sheetId="16" r:id="rId2"/>
    <sheet name="Mécanique de calcul" sheetId="18" r:id="rId3"/>
    <sheet name="Papier - Données" sheetId="5" r:id="rId4"/>
    <sheet name="Digital - Données" sheetId="15" r:id="rId5"/>
  </sheets>
  <definedNames>
    <definedName name="_xlnm._FilterDatabase" localSheetId="4" hidden="1">'Digital - Données'!$B$5:$L$18</definedName>
    <definedName name="_xlnm._FilterDatabase" localSheetId="3" hidden="1">'Papier - Données'!$B$5:$L$28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geXSBT9JOc9ZLXHqBqbxR8a8ZuHw=="/>
    </ext>
  </extLst>
</workbook>
</file>

<file path=xl/calcChain.xml><?xml version="1.0" encoding="utf-8"?>
<calcChain xmlns="http://schemas.openxmlformats.org/spreadsheetml/2006/main">
  <c r="F8" i="5" l="1"/>
  <c r="F7" i="5"/>
  <c r="F6" i="5"/>
  <c r="I22" i="15" l="1"/>
  <c r="I20" i="15" l="1"/>
  <c r="I21" i="15"/>
  <c r="I16" i="15" l="1"/>
</calcChain>
</file>

<file path=xl/sharedStrings.xml><?xml version="1.0" encoding="utf-8"?>
<sst xmlns="http://schemas.openxmlformats.org/spreadsheetml/2006/main" count="594" uniqueCount="207">
  <si>
    <t>Réalisation</t>
  </si>
  <si>
    <t>Versions</t>
  </si>
  <si>
    <t>Version</t>
  </si>
  <si>
    <t>Date de modification</t>
  </si>
  <si>
    <t>Par</t>
  </si>
  <si>
    <t>BL Evolution</t>
  </si>
  <si>
    <t xml:space="preserve">Partagé à : </t>
  </si>
  <si>
    <t>Base de données</t>
  </si>
  <si>
    <t>Catégorie d'impact</t>
  </si>
  <si>
    <t>Impact associé</t>
  </si>
  <si>
    <t>Pris en compte</t>
  </si>
  <si>
    <t>Données prises en compte pour la modélisation</t>
  </si>
  <si>
    <t>Valeur de la donnée</t>
  </si>
  <si>
    <t>Unité</t>
  </si>
  <si>
    <t>Source de la donnée (et code couleur selon la hiérarchie des sources)</t>
  </si>
  <si>
    <t>Commentaires</t>
  </si>
  <si>
    <t>Niveau d'agrégation</t>
  </si>
  <si>
    <t>Référentiel de calcul de l'empreinte carbone de la diffusion des campagnes presse : Pas à Pas</t>
  </si>
  <si>
    <t>Syndicat des Régies Publishers</t>
  </si>
  <si>
    <t>Presse magazine</t>
  </si>
  <si>
    <t>% couverture nationale (exemplaires papiers)</t>
  </si>
  <si>
    <t>A. Production du papier</t>
  </si>
  <si>
    <t>B. Transport du papier</t>
  </si>
  <si>
    <t>C. Impression Brochage Routage</t>
  </si>
  <si>
    <t>kgCO2e/tonne</t>
  </si>
  <si>
    <t>paper production, newsprint, virgin, RER, Ecoinvent v3.8</t>
  </si>
  <si>
    <t>paper production, newsprint, recycled, Europe without Switzerland, Ecoinvent v3.8</t>
  </si>
  <si>
    <t>kgCO2e/t.km</t>
  </si>
  <si>
    <t>FE Rigide - 20 à 26 tonnes - Diesel routier, incorporation 7 % de biodiesel - Base empreinte ADEME</t>
  </si>
  <si>
    <t>%</t>
  </si>
  <si>
    <t>Facteur de prise en compte du poids des palettes</t>
  </si>
  <si>
    <t>kgCO2e/tonnage net produit</t>
  </si>
  <si>
    <t xml:space="preserve"> kgCO2e/kg</t>
  </si>
  <si>
    <t>Encre couleur impression offset - Base empreinte ADEME</t>
  </si>
  <si>
    <t>Vernis acrylique, GLO - Base empreinte ADEME</t>
  </si>
  <si>
    <t>Taux d'impressions recyclées</t>
  </si>
  <si>
    <t>Livre blanc ACPM</t>
  </si>
  <si>
    <t>Base empreinte ADEME</t>
  </si>
  <si>
    <t>Réseaux</t>
  </si>
  <si>
    <t>Utilisation</t>
  </si>
  <si>
    <t>Fabrication et fin de vie</t>
  </si>
  <si>
    <t>Serveurs</t>
  </si>
  <si>
    <t>Facteur agrégé</t>
  </si>
  <si>
    <t>Impact utilisation réseaux - diffusion de la campagne - audience France</t>
  </si>
  <si>
    <t>Impact FAB &amp; FDV réseaux - diffusion de la campagne</t>
  </si>
  <si>
    <t>SRI V2.1</t>
  </si>
  <si>
    <t>Terminaux</t>
  </si>
  <si>
    <t xml:space="preserve">Impact FAB &amp; FDV terminaux - ordinateur </t>
  </si>
  <si>
    <t>kgCO2e/s visionnage</t>
  </si>
  <si>
    <t xml:space="preserve">Impact FAB &amp; FDV terminaux - smartphone </t>
  </si>
  <si>
    <t xml:space="preserve">Impact FAB &amp; FDV terminaux - tablette </t>
  </si>
  <si>
    <t>ADEME</t>
  </si>
  <si>
    <t>kgCO2e</t>
  </si>
  <si>
    <t>Impact FAB &amp; FDV terminaux - liseuse</t>
  </si>
  <si>
    <t>Facteur désagrégé</t>
  </si>
  <si>
    <t>Impact moyen d'une liseuse rétro-élairée, incluant la fabrication, le transport, l'utilisation et la fin de vie sur sa durée de vie</t>
  </si>
  <si>
    <t>Durée de vie moyenne d'une liseuse</t>
  </si>
  <si>
    <t>Impact utilisation terminaux - smartphone  - France</t>
  </si>
  <si>
    <t>Impact utilisation terminaux - ordinateur  - France</t>
  </si>
  <si>
    <t>Impact utilisation terminaux - tablette  - France</t>
  </si>
  <si>
    <t>Impact moyen d'un service d'imprimerie</t>
  </si>
  <si>
    <t>Impact recyclage papier</t>
  </si>
  <si>
    <t>Impact non-recyclage papier</t>
  </si>
  <si>
    <t>Facteur d'émission du papier neuf</t>
  </si>
  <si>
    <t>Facteur d'émission du papier recyclé</t>
  </si>
  <si>
    <t>Facteur d'émission transport camion - Diesel - France</t>
  </si>
  <si>
    <t>Facteur d'émission Vernis Acryclique - Monde</t>
  </si>
  <si>
    <t>Facteur d'émission Encre - Monde</t>
  </si>
  <si>
    <t>D.Production des emballages finaux</t>
  </si>
  <si>
    <t>Facteur d'émission fil plastique PET - recyclé</t>
  </si>
  <si>
    <t>F. Transport du produit fini et fret retour</t>
  </si>
  <si>
    <t>G. Fin de vie des produits vendus et non vendus (recyclage)</t>
  </si>
  <si>
    <t>Facteur de conversion heure &lt;&gt; seconde</t>
  </si>
  <si>
    <t>h/s</t>
  </si>
  <si>
    <t>ans</t>
  </si>
  <si>
    <t>h/jour, 365 jours / an</t>
  </si>
  <si>
    <t>Durée d'utilisation quotidienne d'une liseuse</t>
  </si>
  <si>
    <t>Equivalent page d'une insertion publicitaire</t>
  </si>
  <si>
    <t>Donnée d'entrée</t>
  </si>
  <si>
    <t>Nombre de pages de l'exemplaire papier / numérique</t>
  </si>
  <si>
    <t>Nombre d'impressions papier et format</t>
  </si>
  <si>
    <t>% d'utilisation du papier recyclé</t>
  </si>
  <si>
    <t>% d'utilisation du papier neuf</t>
  </si>
  <si>
    <t>Tous - Ratio impression publicitaire papier / numérique</t>
  </si>
  <si>
    <t>g</t>
  </si>
  <si>
    <t>cm2</t>
  </si>
  <si>
    <t>g/cm2</t>
  </si>
  <si>
    <t>Poids de l'emballage</t>
  </si>
  <si>
    <t>Surface de l'emballage</t>
  </si>
  <si>
    <t xml:space="preserve">Densité surfacique du matériau </t>
  </si>
  <si>
    <t>Conversion quantité et type d'encre / vernis</t>
  </si>
  <si>
    <t xml:space="preserve"> kg /format</t>
  </si>
  <si>
    <t>Quantité de papier achetée</t>
  </si>
  <si>
    <t>km</t>
  </si>
  <si>
    <t>tonnes</t>
  </si>
  <si>
    <t xml:space="preserve">Tonnes transportées </t>
  </si>
  <si>
    <t>Distance parcourue</t>
  </si>
  <si>
    <t>Conversion quantité et type papier - Poids d'un exemplaire</t>
  </si>
  <si>
    <t xml:space="preserve"> kg/papier/format</t>
  </si>
  <si>
    <t>Conversion quantité et type papier - Taux de perte moyen</t>
  </si>
  <si>
    <t>Nombre d'exemplaires vendus et invendus</t>
  </si>
  <si>
    <t>Source de la donnée</t>
  </si>
  <si>
    <t>Tonnes</t>
  </si>
  <si>
    <t xml:space="preserve"> Tonnes</t>
  </si>
  <si>
    <t>Europe without Switzerland operation, printer, laser, colour, per kg printed paper, Ecoinvent v3.8</t>
  </si>
  <si>
    <t>0,08-0,59</t>
  </si>
  <si>
    <t>-</t>
  </si>
  <si>
    <t xml:space="preserve">https://www.sri-france.org/2023/05/23/le-sri-alliance-digitale-publient-en-open-source-la-v2-du-referentiel-de-calcul-de-lempreinte-carbone-de-la-diffusion-des-campagnes-digitales/  </t>
  </si>
  <si>
    <t>Introduction</t>
  </si>
  <si>
    <t>Contenu du fichier Excel :</t>
  </si>
  <si>
    <t>Périmètre retenu pour cette étude et la hiérarchie des sources utilisées</t>
  </si>
  <si>
    <t>Mécanique de calcul</t>
  </si>
  <si>
    <t>Hiérarchie des sources de facteurs d'émission et de conversion utilisés</t>
  </si>
  <si>
    <t>Rapports officiels / études scientifiques peer-reviewed</t>
  </si>
  <si>
    <t>Etudes privées avec conseil scientifique / ACV</t>
  </si>
  <si>
    <t>Sources à intégrer si les facteurs n'existent pas dans les sources précédentes
Moyen à haut niveau de fiabilité</t>
  </si>
  <si>
    <t>Estimations</t>
  </si>
  <si>
    <t>Objectif du référentiel :</t>
  </si>
  <si>
    <t>Le référentiel répond à plusieurs objectifs :
• Fournir une méthodologie de calcul harmonisée des meilleures modélisations de l’empreinte carbone des métiers de la presse en tenant compte des travaux déjà réalisés. Parmi les travaux déjà réalisés, on
peut citer entre autres, la calculatrice carbone Eco-Impact via le SEPM ou la calculatrice réalisée par Les Echos Le Parisien, Media Figaro et M Pub ainsi que les travaux réalisés par la presse quotidienne
régionale pilotés par 366, mais aussi le livre blanc « La presse s’engage pour l’environnement » initié par les syndicats d’éditeurs de presse, le SRP et l’ACPM.
• Permettre aux régies d’utiliser leurs données dans les évaluations carbone de façon homogène en fournissant des indications pour une collecte et utilisation de données. 
• Fournir une base de données consolidée permettant aux agences et acteurs du marché publicitaire, réalisant des estimations d’empreinte carbone (campagne, Bilan Carbone de l’organisation…), d’utiliser en open source des données plus proches des données réelles.</t>
  </si>
  <si>
    <t>Exemplaires papier</t>
  </si>
  <si>
    <t>Versions numériques (pdf)</t>
  </si>
  <si>
    <t>Périmètre du référentiel à date</t>
  </si>
  <si>
    <t>Digital - données</t>
  </si>
  <si>
    <t>Papier - données</t>
  </si>
  <si>
    <t>La base de données nécessaire à la réalisation des calculs de l'empreinte carbone d'une campagne pour les exemplaires papiers. Des facteurs agrégés avec les calculs explicités y sont également inclus.</t>
  </si>
  <si>
    <t>Mécanique de calcul par poste</t>
  </si>
  <si>
    <t>Schéma de la mécanique de calcul retenue par poste</t>
  </si>
  <si>
    <t>FE base de données ADEME</t>
  </si>
  <si>
    <t>Source à intégrer en priorité lorsque le facteur d'émission existe. Veille régulière à éffectuer afin d'intégrer les nouveaux facteurs. Très haut niveau de fiabilité</t>
  </si>
  <si>
    <t>Sources à intégrer si les facteurs n'existent pas dans la base de l'ADEME
Haut à très haut niveau de fiabilité</t>
  </si>
  <si>
    <t>Si la donnée n'est pas trouvée dans la littérature, en dernier recours une estimation a été réalisée
Faible à moyen niveau de fiabilité</t>
  </si>
  <si>
    <t>Diffusion de la campagne</t>
  </si>
  <si>
    <t>SRP (dérivé de SRI V2.1)</t>
  </si>
  <si>
    <t>Donnée reprise de SRI V2.1</t>
  </si>
  <si>
    <t>Ajout de la liseuse comme un support important pour les versions pdf</t>
  </si>
  <si>
    <t>Digital (versions numériques pdf) - Base de données du référentiel</t>
  </si>
  <si>
    <t>kgCO2e/ko version numérique pdf</t>
  </si>
  <si>
    <t>Facteur de conversion</t>
  </si>
  <si>
    <t>Fabrication, utilisation et fin de vie</t>
  </si>
  <si>
    <t>Liseuse rétro-éclairée, Base Empreinte, ADEME (cette donnée inclut l'utilisation qui est cependant extrêmement faible - données confidentielles dans le rapport)</t>
  </si>
  <si>
    <t>La consommation d'énergie de la liseuse est intégrée directement dans le facteur d'émission (très peu significatif).</t>
  </si>
  <si>
    <t>Valeur tablette approximée (source : eMarketer, Average Time Spent with Media in France, 2021)</t>
  </si>
  <si>
    <t>Digital (versions numériques pdf) - Données agrégées génériques (SRI V2.1)</t>
  </si>
  <si>
    <t>Digital (versions numériques pdf) - Données désagrégées génériques supplémentaires</t>
  </si>
  <si>
    <t>Concernant les données issues du SRI, voir la base de données SRI complète pour obtenir le détail des données agrégées.</t>
  </si>
  <si>
    <t>Impact FAB &amp; FDV serveurs - diffusion de la campagne</t>
  </si>
  <si>
    <t>Impact utilisation serveurs - diffusion de la campagne - audience France</t>
  </si>
  <si>
    <t>https://github.com/DigitalCarbonFramework/DigitalCarbonFramework</t>
  </si>
  <si>
    <t>Exemplaires papier - Base de données du référentiel</t>
  </si>
  <si>
    <t>Etape</t>
  </si>
  <si>
    <t>Type de presse</t>
  </si>
  <si>
    <t>Tous (indifférencié)</t>
  </si>
  <si>
    <t>Exemplaires papier - Données agrégées par type de presse - moyennes globales</t>
  </si>
  <si>
    <t>Tirages papier couverts par les titres inclus</t>
  </si>
  <si>
    <t>Agrégé (total)</t>
  </si>
  <si>
    <t>Totalité du cycle de vie de l'exemplaire papier</t>
  </si>
  <si>
    <t>gCO2e / page</t>
  </si>
  <si>
    <t>Echantillon SEPM</t>
  </si>
  <si>
    <t>PQN (Presse Quotidienne Nationale)</t>
  </si>
  <si>
    <t>Echantillon SRP</t>
  </si>
  <si>
    <t>PQRD (Presse Quotidienne Régionale et Départementale)</t>
  </si>
  <si>
    <t>Exemplaires papier - Données agrégées par type de presse - par phase du cycle de vie</t>
  </si>
  <si>
    <t>Agrégé (poste)</t>
  </si>
  <si>
    <t>Fabrication de la pâte à papier (neuve ou recyclée)</t>
  </si>
  <si>
    <t>B. Transport du papier (fret amont)</t>
  </si>
  <si>
    <t>Transport amont du papier du fabricant à l'imprimerie</t>
  </si>
  <si>
    <t>Consommations énergétiques de l’imprimerie / brocheur / routeur, achats de consommation incluant l’encre, le vernis, les plaques offset/heatset ou cylindres, impact du personnel, traitement des déchets d'impression</t>
  </si>
  <si>
    <t>F. Transport aval</t>
  </si>
  <si>
    <t>Transport aval des exemplaires papier jusqu'au lecteur</t>
  </si>
  <si>
    <t>Autres (D. Emballages, G. Fin de vie…)</t>
  </si>
  <si>
    <t>Autres postes non différenciés</t>
  </si>
  <si>
    <t>Autres postes non différenciés : fabrication des emballages, fin de vie des exemplaires</t>
  </si>
  <si>
    <t>Impact moyen par page - presse magazine</t>
  </si>
  <si>
    <t>Impact moyen par page - PQN</t>
  </si>
  <si>
    <t>Impact moyen par page - PQRD</t>
  </si>
  <si>
    <t>Exemplaires papier - Données désagrégées intervenant dans la mécanique de calcul</t>
  </si>
  <si>
    <t>Donnée spécifique au titre /  à la régie</t>
  </si>
  <si>
    <t>Donnée par défaut pouvant être précisée (recommandé)</t>
  </si>
  <si>
    <t>Valeurs min et max de l'échantillon (dispersion)</t>
  </si>
  <si>
    <t>1,05-3,1</t>
  </si>
  <si>
    <t>0,15-0,36</t>
  </si>
  <si>
    <t>0,55-1,02</t>
  </si>
  <si>
    <t>0,1-0,26</t>
  </si>
  <si>
    <t>0,1-0,23</t>
  </si>
  <si>
    <t>0,31-0,38</t>
  </si>
  <si>
    <t>0,06-0,39</t>
  </si>
  <si>
    <t>0,54-1,61</t>
  </si>
  <si>
    <t>0,4-0,7</t>
  </si>
  <si>
    <t>0,007-0,07</t>
  </si>
  <si>
    <t>0,141-0,91</t>
  </si>
  <si>
    <t>0,11-0,39</t>
  </si>
  <si>
    <t>0,5-0,9</t>
  </si>
  <si>
    <t>Calcul de l'impact d'une insertion publicitaire par rapport aux émissions totales du titre</t>
  </si>
  <si>
    <t>Sous-calcul de l'impact de l'encre et du vernis (optionnel )</t>
  </si>
  <si>
    <t>A - Production de papier</t>
  </si>
  <si>
    <t>B - Transport du papier (livraison papetiers / imprimeries)</t>
  </si>
  <si>
    <t>C - Prestation de service d'imprimerie</t>
  </si>
  <si>
    <t>D - Production des emballages finaux</t>
  </si>
  <si>
    <t>F - Transport du produit fini et fret retour</t>
  </si>
  <si>
    <t>ou</t>
  </si>
  <si>
    <t>G - Fin de vie des produits vendus et non vendus (recyclage)</t>
  </si>
  <si>
    <t>Impact des serveurs</t>
  </si>
  <si>
    <t>Impact des réseaux</t>
  </si>
  <si>
    <t>Impact des utilisateurs (lecture sur les terminaux)</t>
  </si>
  <si>
    <t>EXEMPLAIRES PAPIER</t>
  </si>
  <si>
    <t>EXEMPLAIRES NUMERIQUES</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</si>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</sst>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font>
    <font>
      <sz val="11"/>
      <color theme="1"/>
      <name val="Calibri"/>
      <family val="2"/>
    </font>
    <font>
      <b/>
      <sz val="14"/>
      <color theme="1"/>
      <name val="Calibri"/>
      <family val="2"/>
    </font>
    <font>
      <sz val="11"/>
      <name val="Calibri"/>
      <family val="2"/>
    </font>
    <font>
      <b/>
      <i/>
      <sz val="11"/>
      <color theme="1"/>
      <name val="Calibri"/>
      <family val="2"/>
    </font>
    <font>
      <b/>
      <u/>
      <sz val="11"/>
      <color theme="1"/>
      <name val="Calibri"/>
      <family val="2"/>
    </font>
    <font>
      <b/>
      <sz val="11"/>
      <color theme="0"/>
      <name val="Calibri"/>
      <family val="2"/>
    </font>
    <font>
      <sz val="11"/>
      <color theme="0"/>
      <name val="Calibri"/>
      <family val="2"/>
    </font>
    <font>
      <b/>
      <sz val="20"/>
      <color theme="0"/>
      <name val="Calibri"/>
      <family val="2"/>
    </font>
    <font>
      <b/>
      <sz val="11"/>
      <color theme="1"/>
      <name val="Calibri"/>
      <family val="2"/>
    </font>
    <font>
      <b/>
      <sz val="11"/>
      <color theme="1"/>
      <name val="Calibri"/>
      <family val="2"/>
      <scheme val="minor"/>
    </font>
    <font>
      <sz val="8"/>
      <name val="Calibri"/>
      <family val="2"/>
      <scheme val="minor"/>
    </font>
    <font>
      <b/>
      <sz val="16"/>
      <color theme="1"/>
      <name val="Calibri"/>
      <family val="2"/>
      <scheme val="minor"/>
    </font>
    <font>
      <sz val="11"/>
      <color theme="1"/>
      <name val="Calibri"/>
      <family val="2"/>
      <scheme val="minor"/>
    </font>
    <font>
      <b/>
      <i/>
      <sz val="18"/>
      <color theme="0"/>
      <name val="Calibri"/>
      <family val="2"/>
    </font>
    <font>
      <i/>
      <sz val="18"/>
      <color theme="1"/>
      <name val="Calibri"/>
      <family val="2"/>
      <scheme val="minor"/>
    </font>
    <font>
      <b/>
      <i/>
      <sz val="18"/>
      <color theme="1"/>
      <name val="Calibri"/>
      <family val="2"/>
      <scheme val="minor"/>
    </font>
    <font>
      <b/>
      <sz val="11"/>
      <color theme="0"/>
      <name val="Calibri"/>
      <family val="2"/>
      <scheme val="minor"/>
    </font>
    <font>
      <sz val="11"/>
      <color theme="1"/>
      <name val="Calibri"/>
      <scheme val="minor"/>
    </font>
    <font>
      <i/>
      <sz val="11"/>
      <color theme="1"/>
      <name val="Calibri"/>
      <family val="2"/>
      <scheme val="minor"/>
    </font>
    <font>
      <i/>
      <sz val="11"/>
      <color theme="1"/>
      <name val="Calibri"/>
      <family val="2"/>
    </font>
    <font>
      <u/>
      <sz val="11"/>
      <color theme="10"/>
      <name val="Calibri"/>
      <scheme val="minor"/>
    </font>
    <font>
      <b/>
      <sz val="12"/>
      <color theme="1"/>
      <name val="Calibri"/>
      <family val="2"/>
    </font>
    <font>
      <u/>
      <sz val="11"/>
      <color theme="10"/>
      <name val="Calibri"/>
      <family val="2"/>
    </font>
    <font>
      <u/>
      <sz val="11"/>
      <color theme="10"/>
      <name val="Calibri"/>
      <family val="2"/>
      <scheme val="minor"/>
    </font>
    <font>
      <sz val="12"/>
      <color rgb="FF000000"/>
      <name val="Calibri"/>
      <family val="2"/>
    </font>
    <font>
      <b/>
      <sz val="20"/>
      <color theme="0"/>
      <name val="Calibri"/>
      <family val="2"/>
      <scheme val="minor"/>
    </font>
    <font>
      <b/>
      <i/>
      <sz val="11"/>
      <color theme="1"/>
      <name val="Calibri"/>
      <family val="2"/>
      <scheme val="minor"/>
    </font>
    <font>
      <b/>
      <sz val="14"/>
      <color theme="0"/>
      <name val="Calibri"/>
      <family val="2"/>
      <scheme val="minor"/>
    </font>
    <font>
      <sz val="14"/>
      <color theme="1"/>
      <name val="Calibri"/>
      <family val="2"/>
      <scheme val="minor"/>
    </font>
    <font>
      <b/>
      <sz val="28"/>
      <color theme="0"/>
      <name val="Calibri"/>
      <family val="2"/>
      <scheme val="minor"/>
    </font>
  </fonts>
  <fills count="16">
    <fill>
      <patternFill patternType="none"/>
    </fill>
    <fill>
      <patternFill patternType="gray125"/>
    </fill>
    <fill>
      <patternFill patternType="solid">
        <fgColor theme="0"/>
        <bgColor theme="0"/>
      </patternFill>
    </fill>
    <fill>
      <patternFill patternType="solid">
        <fgColor rgb="FF3F9AB8"/>
        <bgColor rgb="FF3F9AB8"/>
      </patternFill>
    </fill>
    <fill>
      <patternFill patternType="solid">
        <fgColor theme="0"/>
        <bgColor indexed="64"/>
      </patternFill>
    </fill>
    <fill>
      <patternFill patternType="solid">
        <fgColor theme="0"/>
        <bgColor rgb="FF3F9AB8"/>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3F9AB8"/>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59999389629810485"/>
        <bgColor rgb="FFC5E0B3"/>
      </patternFill>
    </fill>
    <fill>
      <patternFill patternType="solid">
        <fgColor theme="1"/>
        <bgColor indexed="64"/>
      </patternFill>
    </fill>
  </fills>
  <borders count="2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right/>
      <top/>
      <bottom/>
      <diagonal/>
    </border>
    <border>
      <left style="thin">
        <color indexed="64"/>
      </left>
      <right style="thin">
        <color indexed="64"/>
      </right>
      <top style="thin">
        <color indexed="64"/>
      </top>
      <bottom style="thin">
        <color indexed="64"/>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diagonal/>
    </border>
  </borders>
  <cellStyleXfs count="9">
    <xf numFmtId="0" fontId="0" fillId="0" borderId="0"/>
    <xf numFmtId="0" fontId="6" fillId="0" borderId="9"/>
    <xf numFmtId="0" fontId="5" fillId="0" borderId="9"/>
    <xf numFmtId="43" fontId="20" fillId="0" borderId="0" applyFont="0" applyFill="0" applyBorder="0" applyAlignment="0" applyProtection="0"/>
    <xf numFmtId="9" fontId="25" fillId="0" borderId="0" applyFont="0" applyFill="0" applyBorder="0" applyAlignment="0" applyProtection="0"/>
    <xf numFmtId="0" fontId="28" fillId="0" borderId="0" applyNumberFormat="0" applyFill="0" applyBorder="0" applyAlignment="0" applyProtection="0"/>
    <xf numFmtId="0" fontId="25" fillId="0" borderId="9"/>
    <xf numFmtId="0" fontId="31" fillId="0" borderId="9" applyNumberFormat="0" applyFill="0" applyBorder="0" applyAlignment="0" applyProtection="0"/>
    <xf numFmtId="0" fontId="2" fillId="0" borderId="9"/>
  </cellStyleXfs>
  <cellXfs count="175">
    <xf numFmtId="0" fontId="0" fillId="0" borderId="0" xfId="0"/>
    <xf numFmtId="0" fontId="7" fillId="2" borderId="1" xfId="0" applyFont="1" applyFill="1" applyBorder="1" applyAlignment="1">
      <alignment vertical="center"/>
    </xf>
    <xf numFmtId="0" fontId="8" fillId="2" borderId="1" xfId="0" applyFont="1" applyFill="1" applyBorder="1" applyAlignment="1">
      <alignment vertical="center"/>
    </xf>
    <xf numFmtId="0" fontId="11" fillId="0" borderId="0" xfId="0" applyFont="1"/>
    <xf numFmtId="0" fontId="12" fillId="0" borderId="0" xfId="0" applyFont="1"/>
    <xf numFmtId="0" fontId="13" fillId="3" borderId="8" xfId="0" applyFont="1" applyFill="1" applyBorder="1" applyAlignment="1">
      <alignment horizontal="center"/>
    </xf>
    <xf numFmtId="0" fontId="8" fillId="0" borderId="8" xfId="0" applyFont="1" applyBorder="1" applyAlignment="1">
      <alignment horizontal="center"/>
    </xf>
    <xf numFmtId="14" fontId="8" fillId="0" borderId="8" xfId="0" applyNumberFormat="1" applyFont="1" applyBorder="1" applyAlignment="1">
      <alignment horizontal="center"/>
    </xf>
    <xf numFmtId="0" fontId="14" fillId="0" borderId="0" xfId="0" applyFont="1"/>
    <xf numFmtId="0" fontId="15" fillId="3" borderId="1" xfId="0" applyFont="1" applyFill="1" applyBorder="1" applyAlignment="1">
      <alignment vertical="center"/>
    </xf>
    <xf numFmtId="0" fontId="8" fillId="0" borderId="0" xfId="0" applyFont="1" applyAlignment="1">
      <alignment vertical="center"/>
    </xf>
    <xf numFmtId="0" fontId="15" fillId="3" borderId="2" xfId="0" applyFont="1" applyFill="1" applyBorder="1" applyAlignment="1">
      <alignment vertical="center"/>
    </xf>
    <xf numFmtId="0" fontId="15" fillId="3" borderId="2" xfId="0" applyFont="1" applyFill="1" applyBorder="1" applyAlignment="1">
      <alignment horizontal="left" vertical="center"/>
    </xf>
    <xf numFmtId="0" fontId="15" fillId="3" borderId="9" xfId="0" applyFont="1" applyFill="1" applyBorder="1" applyAlignment="1">
      <alignment horizontal="left" vertical="center"/>
    </xf>
    <xf numFmtId="0" fontId="0" fillId="0" borderId="0" xfId="0" applyAlignment="1">
      <alignment vertical="center"/>
    </xf>
    <xf numFmtId="0" fontId="19" fillId="0" borderId="0" xfId="0" applyFont="1"/>
    <xf numFmtId="0" fontId="8" fillId="0" borderId="9" xfId="0" applyFont="1" applyBorder="1" applyAlignment="1">
      <alignment horizontal="center"/>
    </xf>
    <xf numFmtId="14" fontId="8" fillId="0" borderId="9" xfId="0" applyNumberFormat="1" applyFont="1" applyBorder="1" applyAlignment="1">
      <alignment horizontal="center"/>
    </xf>
    <xf numFmtId="0" fontId="21" fillId="3" borderId="2" xfId="0" applyFont="1" applyFill="1" applyBorder="1" applyAlignment="1">
      <alignment horizontal="left" vertical="center"/>
    </xf>
    <xf numFmtId="0" fontId="22" fillId="0" borderId="0" xfId="0" applyFont="1" applyAlignment="1">
      <alignment vertical="center"/>
    </xf>
    <xf numFmtId="0" fontId="23" fillId="0" borderId="0" xfId="0" applyFont="1" applyAlignment="1">
      <alignment vertical="center"/>
    </xf>
    <xf numFmtId="0" fontId="0" fillId="0" borderId="10" xfId="0" applyBorder="1"/>
    <xf numFmtId="2" fontId="0" fillId="0" borderId="10" xfId="0" applyNumberFormat="1" applyBorder="1"/>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0" xfId="0" applyBorder="1" applyAlignment="1">
      <alignment wrapText="1"/>
    </xf>
    <xf numFmtId="0" fontId="8" fillId="0" borderId="10" xfId="0" applyFont="1" applyBorder="1" applyAlignment="1">
      <alignment horizontal="left" vertical="center" wrapText="1"/>
    </xf>
    <xf numFmtId="11" fontId="0" fillId="0" borderId="10" xfId="0" applyNumberFormat="1" applyBorder="1" applyAlignment="1">
      <alignment horizontal="right"/>
    </xf>
    <xf numFmtId="11" fontId="8" fillId="0" borderId="10" xfId="0" applyNumberFormat="1" applyFont="1" applyBorder="1" applyAlignment="1">
      <alignment horizontal="right" vertical="center" wrapText="1"/>
    </xf>
    <xf numFmtId="0" fontId="0" fillId="0" borderId="10" xfId="0" applyBorder="1" applyAlignment="1">
      <alignment horizontal="left"/>
    </xf>
    <xf numFmtId="0" fontId="4" fillId="0" borderId="10" xfId="0" applyFont="1" applyBorder="1" applyAlignment="1">
      <alignment horizontal="left"/>
    </xf>
    <xf numFmtId="0" fontId="0" fillId="4" borderId="0" xfId="0" applyFill="1" applyAlignment="1">
      <alignment vertical="center"/>
    </xf>
    <xf numFmtId="0" fontId="10" fillId="0" borderId="10" xfId="0" applyFont="1" applyBorder="1" applyAlignment="1">
      <alignment horizontal="left" vertical="center"/>
    </xf>
    <xf numFmtId="0" fontId="15" fillId="3" borderId="9" xfId="0" applyFont="1" applyFill="1" applyBorder="1" applyAlignment="1">
      <alignment vertical="center"/>
    </xf>
    <xf numFmtId="0" fontId="15" fillId="5" borderId="9" xfId="0" applyFont="1" applyFill="1" applyBorder="1" applyAlignment="1">
      <alignment horizontal="left" vertical="center"/>
    </xf>
    <xf numFmtId="0" fontId="15" fillId="5" borderId="9" xfId="0" applyFont="1" applyFill="1" applyBorder="1" applyAlignment="1">
      <alignment vertical="center"/>
    </xf>
    <xf numFmtId="164" fontId="0" fillId="0" borderId="10" xfId="3" applyNumberFormat="1" applyFont="1" applyBorder="1" applyAlignment="1">
      <alignment horizontal="right" indent="5"/>
    </xf>
    <xf numFmtId="0" fontId="26" fillId="0" borderId="0" xfId="0" applyFont="1" applyAlignment="1">
      <alignment vertical="center"/>
    </xf>
    <xf numFmtId="0" fontId="0" fillId="0" borderId="9" xfId="0" applyBorder="1" applyAlignment="1">
      <alignment vertical="center"/>
    </xf>
    <xf numFmtId="0" fontId="0" fillId="0" borderId="9" xfId="0" applyBorder="1"/>
    <xf numFmtId="0" fontId="8" fillId="0" borderId="9" xfId="0" applyFont="1" applyBorder="1" applyAlignment="1">
      <alignment horizontal="center" vertical="center" wrapText="1"/>
    </xf>
    <xf numFmtId="0" fontId="8"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3" fillId="0" borderId="14" xfId="0" applyFont="1" applyBorder="1" applyAlignment="1">
      <alignment horizontal="left" vertical="center"/>
    </xf>
    <xf numFmtId="11" fontId="16" fillId="0" borderId="14" xfId="0" applyNumberFormat="1" applyFont="1" applyBorder="1" applyAlignment="1">
      <alignment horizontal="center" vertical="center" wrapText="1"/>
    </xf>
    <xf numFmtId="9" fontId="16" fillId="0" borderId="14" xfId="4" applyFont="1" applyFill="1" applyBorder="1" applyAlignment="1">
      <alignment horizontal="center" vertical="center" wrapText="1"/>
    </xf>
    <xf numFmtId="0" fontId="27" fillId="0" borderId="15" xfId="0" applyFont="1" applyBorder="1" applyAlignment="1">
      <alignment horizontal="left" vertical="center" wrapText="1"/>
    </xf>
    <xf numFmtId="0" fontId="8" fillId="0" borderId="16" xfId="0" applyFont="1" applyBorder="1" applyAlignment="1">
      <alignment horizontal="left" vertical="center" wrapText="1"/>
    </xf>
    <xf numFmtId="0" fontId="11" fillId="0" borderId="16" xfId="0" applyFont="1" applyBorder="1" applyAlignment="1">
      <alignment horizontal="center" vertical="center" wrapText="1"/>
    </xf>
    <xf numFmtId="0" fontId="27" fillId="0" borderId="18" xfId="0" applyFont="1" applyBorder="1" applyAlignment="1">
      <alignment horizontal="left" vertical="center" wrapText="1"/>
    </xf>
    <xf numFmtId="0" fontId="8" fillId="0" borderId="19" xfId="0" applyFont="1" applyBorder="1" applyAlignment="1">
      <alignment horizontal="left" vertical="center" wrapText="1"/>
    </xf>
    <xf numFmtId="0" fontId="11" fillId="0" borderId="19" xfId="0" applyFont="1" applyBorder="1" applyAlignment="1">
      <alignment horizontal="center" vertical="center" wrapText="1"/>
    </xf>
    <xf numFmtId="0" fontId="26" fillId="4" borderId="15" xfId="0" applyFont="1" applyFill="1" applyBorder="1" applyAlignment="1">
      <alignment horizontal="left" vertical="center" wrapText="1"/>
    </xf>
    <xf numFmtId="0" fontId="26" fillId="4" borderId="21" xfId="0" applyFont="1" applyFill="1" applyBorder="1" applyAlignment="1">
      <alignment horizontal="left" vertical="center" wrapText="1"/>
    </xf>
    <xf numFmtId="0" fontId="8" fillId="0" borderId="22" xfId="0" applyFont="1" applyBorder="1" applyAlignment="1">
      <alignment horizontal="left" vertical="center" wrapText="1"/>
    </xf>
    <xf numFmtId="0" fontId="26" fillId="4" borderId="18" xfId="0" applyFont="1" applyFill="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5" xfId="0" applyFont="1" applyBorder="1" applyAlignment="1">
      <alignment horizontal="left" vertical="center" wrapText="1"/>
    </xf>
    <xf numFmtId="0" fontId="26" fillId="0" borderId="21" xfId="0" applyFont="1" applyBorder="1" applyAlignment="1">
      <alignment horizontal="left" vertical="center" wrapText="1"/>
    </xf>
    <xf numFmtId="0" fontId="16" fillId="6" borderId="17"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8" fillId="6" borderId="17" xfId="0" applyFont="1" applyFill="1" applyBorder="1" applyAlignment="1">
      <alignment horizontal="left" vertical="center" wrapText="1"/>
    </xf>
    <xf numFmtId="0" fontId="8" fillId="6" borderId="22" xfId="0" applyFont="1" applyFill="1" applyBorder="1" applyAlignment="1">
      <alignment horizontal="left" vertical="center" wrapText="1"/>
    </xf>
    <xf numFmtId="11" fontId="11" fillId="0" borderId="19" xfId="0" applyNumberFormat="1" applyFont="1" applyBorder="1" applyAlignment="1">
      <alignment horizontal="center" vertical="center" wrapText="1"/>
    </xf>
    <xf numFmtId="0" fontId="8" fillId="6" borderId="20" xfId="0" applyFont="1" applyFill="1" applyBorder="1" applyAlignment="1">
      <alignment horizontal="left" vertical="center" wrapText="1"/>
    </xf>
    <xf numFmtId="0" fontId="8" fillId="0" borderId="13" xfId="0" applyFont="1" applyBorder="1" applyAlignment="1">
      <alignment horizontal="center" vertical="center" wrapText="1"/>
    </xf>
    <xf numFmtId="0" fontId="28" fillId="0" borderId="0" xfId="5" applyAlignment="1">
      <alignment vertical="center"/>
    </xf>
    <xf numFmtId="0" fontId="15" fillId="3" borderId="9" xfId="6" applyFont="1" applyFill="1" applyAlignment="1">
      <alignment vertical="center"/>
    </xf>
    <xf numFmtId="0" fontId="25" fillId="0" borderId="9" xfId="6"/>
    <xf numFmtId="0" fontId="8" fillId="2" borderId="9" xfId="6" applyFont="1" applyFill="1" applyAlignment="1">
      <alignment vertical="center"/>
    </xf>
    <xf numFmtId="0" fontId="29" fillId="2" borderId="9" xfId="6" applyFont="1" applyFill="1" applyAlignment="1">
      <alignment vertical="center"/>
    </xf>
    <xf numFmtId="0" fontId="16" fillId="2" borderId="9" xfId="6" applyFont="1" applyFill="1" applyAlignment="1">
      <alignment vertical="center"/>
    </xf>
    <xf numFmtId="0" fontId="30" fillId="2" borderId="9" xfId="6" applyFont="1" applyFill="1" applyAlignment="1">
      <alignment vertical="center"/>
    </xf>
    <xf numFmtId="0" fontId="8" fillId="0" borderId="9" xfId="6" quotePrefix="1" applyFont="1"/>
    <xf numFmtId="0" fontId="8" fillId="0" borderId="9" xfId="6" applyFont="1"/>
    <xf numFmtId="0" fontId="8" fillId="3" borderId="9" xfId="6" applyFont="1" applyFill="1" applyAlignment="1">
      <alignment vertical="center"/>
    </xf>
    <xf numFmtId="0" fontId="13" fillId="3" borderId="9" xfId="6" applyFont="1" applyFill="1" applyAlignment="1">
      <alignment vertical="center"/>
    </xf>
    <xf numFmtId="0" fontId="30" fillId="3" borderId="9" xfId="6" applyFont="1" applyFill="1" applyAlignment="1">
      <alignment vertical="center"/>
    </xf>
    <xf numFmtId="0" fontId="8" fillId="3" borderId="9" xfId="6" applyFont="1" applyFill="1"/>
    <xf numFmtId="0" fontId="8" fillId="0" borderId="9" xfId="6" applyFont="1" applyAlignment="1">
      <alignment horizontal="right" vertical="center"/>
    </xf>
    <xf numFmtId="0" fontId="8" fillId="0" borderId="9" xfId="6" applyFont="1" applyAlignment="1">
      <alignment vertical="center"/>
    </xf>
    <xf numFmtId="0" fontId="32" fillId="0" borderId="9" xfId="6" applyFont="1" applyAlignment="1">
      <alignment horizontal="left" vertical="center" wrapText="1" readingOrder="1"/>
    </xf>
    <xf numFmtId="0" fontId="8" fillId="2" borderId="9" xfId="6" applyFont="1" applyFill="1" applyAlignment="1">
      <alignment vertical="center" wrapText="1"/>
    </xf>
    <xf numFmtId="0" fontId="28" fillId="2" borderId="9" xfId="5" applyFill="1" applyBorder="1" applyAlignment="1">
      <alignment vertical="center"/>
    </xf>
    <xf numFmtId="0" fontId="2" fillId="0" borderId="0" xfId="0" quotePrefix="1" applyFont="1"/>
    <xf numFmtId="0" fontId="33" fillId="8" borderId="9" xfId="8" applyFont="1" applyFill="1" applyAlignment="1">
      <alignment vertical="center"/>
    </xf>
    <xf numFmtId="0" fontId="2" fillId="0" borderId="9" xfId="8"/>
    <xf numFmtId="0" fontId="0" fillId="8" borderId="0" xfId="0" applyFill="1" applyAlignment="1">
      <alignment vertical="center"/>
    </xf>
    <xf numFmtId="0" fontId="24" fillId="8" borderId="0" xfId="0" applyFont="1" applyFill="1" applyAlignment="1">
      <alignment vertical="center"/>
    </xf>
    <xf numFmtId="0" fontId="31" fillId="8" borderId="9" xfId="7" applyFill="1" applyAlignment="1">
      <alignment vertical="center"/>
    </xf>
    <xf numFmtId="0" fontId="0" fillId="8" borderId="0" xfId="0" quotePrefix="1" applyFill="1"/>
    <xf numFmtId="0" fontId="34" fillId="0" borderId="0" xfId="0" applyFont="1" applyAlignment="1">
      <alignment vertical="center"/>
    </xf>
    <xf numFmtId="0" fontId="17" fillId="0" borderId="0" xfId="0" applyFont="1" applyAlignment="1">
      <alignment vertical="center"/>
    </xf>
    <xf numFmtId="0" fontId="0" fillId="0" borderId="0" xfId="0" applyAlignment="1">
      <alignment horizontal="left" vertical="center" indent="1"/>
    </xf>
    <xf numFmtId="0" fontId="21" fillId="3" borderId="9" xfId="0" applyFont="1" applyFill="1" applyBorder="1" applyAlignment="1">
      <alignment horizontal="left" vertical="center"/>
    </xf>
    <xf numFmtId="0" fontId="2" fillId="0" borderId="10" xfId="0" applyFont="1" applyBorder="1" applyAlignment="1">
      <alignment horizontal="left"/>
    </xf>
    <xf numFmtId="0" fontId="2" fillId="0" borderId="10" xfId="0" applyFont="1" applyBorder="1"/>
    <xf numFmtId="0" fontId="8" fillId="0" borderId="24" xfId="0" applyFont="1" applyBorder="1" applyAlignment="1">
      <alignment horizontal="left" vertical="center" wrapText="1"/>
    </xf>
    <xf numFmtId="0" fontId="0" fillId="0" borderId="25" xfId="0" applyBorder="1" applyAlignment="1">
      <alignment horizontal="left" vertical="center"/>
    </xf>
    <xf numFmtId="0" fontId="0" fillId="11" borderId="10" xfId="0" applyFill="1" applyBorder="1" applyAlignment="1">
      <alignment vertical="center" wrapText="1"/>
    </xf>
    <xf numFmtId="0" fontId="2" fillId="11" borderId="10" xfId="0" applyFont="1" applyFill="1" applyBorder="1" applyAlignment="1">
      <alignment vertical="center" wrapText="1"/>
    </xf>
    <xf numFmtId="43" fontId="8" fillId="0" borderId="8" xfId="3" applyFont="1" applyBorder="1" applyAlignment="1">
      <alignment vertical="center" wrapText="1"/>
    </xf>
    <xf numFmtId="0" fontId="8" fillId="0" borderId="23" xfId="0" applyFont="1" applyBorder="1" applyAlignment="1">
      <alignment vertical="center" wrapText="1"/>
    </xf>
    <xf numFmtId="0" fontId="8" fillId="14"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10" fillId="0" borderId="10" xfId="0" applyFont="1" applyBorder="1" applyAlignment="1">
      <alignment vertical="center"/>
    </xf>
    <xf numFmtId="0" fontId="21" fillId="3" borderId="0" xfId="0" applyFont="1" applyFill="1" applyAlignment="1">
      <alignment horizontal="left" vertical="center"/>
    </xf>
    <xf numFmtId="165" fontId="0" fillId="0" borderId="10" xfId="0" applyNumberFormat="1" applyBorder="1"/>
    <xf numFmtId="3" fontId="0" fillId="0" borderId="10" xfId="0" applyNumberFormat="1" applyBorder="1"/>
    <xf numFmtId="9" fontId="0" fillId="0" borderId="10" xfId="0" applyNumberFormat="1" applyBorder="1"/>
    <xf numFmtId="0" fontId="2" fillId="0" borderId="9" xfId="0" applyFont="1" applyBorder="1"/>
    <xf numFmtId="165" fontId="0" fillId="0" borderId="9" xfId="0" applyNumberFormat="1" applyBorder="1"/>
    <xf numFmtId="3" fontId="0" fillId="0" borderId="9" xfId="0" applyNumberFormat="1" applyBorder="1"/>
    <xf numFmtId="9" fontId="0" fillId="0" borderId="9" xfId="0" applyNumberFormat="1" applyBorder="1"/>
    <xf numFmtId="0" fontId="16" fillId="0" borderId="16" xfId="0" applyFont="1" applyBorder="1" applyAlignment="1">
      <alignment horizontal="left" vertical="center" wrapText="1"/>
    </xf>
    <xf numFmtId="0" fontId="16" fillId="0" borderId="19" xfId="0" applyFont="1" applyBorder="1" applyAlignment="1">
      <alignment horizontal="left" vertical="center" wrapText="1"/>
    </xf>
    <xf numFmtId="0" fontId="16" fillId="0" borderId="14" xfId="0" applyFont="1" applyBorder="1" applyAlignment="1">
      <alignment horizontal="left" vertical="center" wrapText="1"/>
    </xf>
    <xf numFmtId="0" fontId="0" fillId="9" borderId="10" xfId="0" applyFill="1" applyBorder="1"/>
    <xf numFmtId="0" fontId="8" fillId="7" borderId="22" xfId="0" applyFont="1" applyFill="1" applyBorder="1" applyAlignment="1">
      <alignment horizontal="left" vertical="center" wrapText="1"/>
    </xf>
    <xf numFmtId="0" fontId="8" fillId="7" borderId="20" xfId="0" applyFont="1" applyFill="1" applyBorder="1" applyAlignment="1">
      <alignment horizontal="left" vertical="center" wrapText="1"/>
    </xf>
    <xf numFmtId="165" fontId="11" fillId="0" borderId="14" xfId="0" applyNumberFormat="1" applyFont="1" applyBorder="1" applyAlignment="1">
      <alignment horizontal="center" vertical="center" wrapText="1"/>
    </xf>
    <xf numFmtId="1" fontId="11" fillId="0" borderId="14" xfId="0" applyNumberFormat="1" applyFont="1" applyBorder="1" applyAlignment="1">
      <alignment horizontal="center" vertical="center" wrapText="1"/>
    </xf>
    <xf numFmtId="1" fontId="16" fillId="0" borderId="19" xfId="0" applyNumberFormat="1" applyFont="1" applyBorder="1" applyAlignment="1">
      <alignment horizontal="center" vertical="center" wrapText="1"/>
    </xf>
    <xf numFmtId="165" fontId="16" fillId="0" borderId="14" xfId="0" applyNumberFormat="1" applyFont="1" applyBorder="1" applyAlignment="1">
      <alignment horizontal="center" vertical="center" wrapText="1"/>
    </xf>
    <xf numFmtId="1" fontId="16" fillId="0" borderId="16" xfId="0" applyNumberFormat="1" applyFont="1" applyBorder="1" applyAlignment="1">
      <alignment horizontal="center" vertical="center" wrapText="1"/>
    </xf>
    <xf numFmtId="0" fontId="8" fillId="7" borderId="13" xfId="0" applyFont="1" applyFill="1" applyBorder="1" applyAlignment="1">
      <alignment horizontal="center" vertical="center" wrapText="1"/>
    </xf>
    <xf numFmtId="0" fontId="8" fillId="7" borderId="17" xfId="0" applyFont="1" applyFill="1" applyBorder="1" applyAlignment="1">
      <alignment horizontal="left" vertical="center" wrapText="1"/>
    </xf>
    <xf numFmtId="1" fontId="16" fillId="0" borderId="14" xfId="0" applyNumberFormat="1" applyFont="1" applyBorder="1" applyAlignment="1">
      <alignment horizontal="center" vertical="center" wrapText="1"/>
    </xf>
    <xf numFmtId="1" fontId="11" fillId="0" borderId="19" xfId="0" applyNumberFormat="1" applyFont="1" applyBorder="1" applyAlignment="1">
      <alignment horizontal="center" vertical="center" wrapText="1"/>
    </xf>
    <xf numFmtId="0" fontId="8" fillId="12" borderId="22" xfId="0" applyFont="1" applyFill="1" applyBorder="1" applyAlignment="1">
      <alignment horizontal="left" vertical="center" wrapText="1"/>
    </xf>
    <xf numFmtId="0" fontId="8" fillId="6" borderId="17"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7" xfId="0" applyFont="1" applyBorder="1" applyAlignment="1">
      <alignment horizontal="center" vertical="center" wrapText="1"/>
    </xf>
    <xf numFmtId="0" fontId="2" fillId="0" borderId="10" xfId="0" applyFont="1" applyBorder="1" applyAlignment="1">
      <alignment horizontal="center"/>
    </xf>
    <xf numFmtId="0" fontId="33" fillId="4" borderId="9" xfId="8" applyFont="1" applyFill="1" applyAlignment="1">
      <alignment vertical="center"/>
    </xf>
    <xf numFmtId="0" fontId="2" fillId="4" borderId="9" xfId="8" applyFill="1"/>
    <xf numFmtId="0" fontId="35" fillId="8" borderId="9" xfId="8" applyFont="1" applyFill="1" applyAlignment="1">
      <alignment vertical="center"/>
    </xf>
    <xf numFmtId="0" fontId="36" fillId="8" borderId="9" xfId="8" applyFont="1" applyFill="1"/>
    <xf numFmtId="0" fontId="2" fillId="8" borderId="9" xfId="8" applyFill="1"/>
    <xf numFmtId="0" fontId="25" fillId="8" borderId="9" xfId="6" applyFill="1"/>
    <xf numFmtId="0" fontId="36" fillId="0" borderId="9" xfId="8" applyFont="1"/>
    <xf numFmtId="0" fontId="24" fillId="8" borderId="9" xfId="8" applyFont="1" applyFill="1"/>
    <xf numFmtId="0" fontId="1" fillId="0" borderId="9" xfId="8" applyFont="1"/>
    <xf numFmtId="0" fontId="37" fillId="4" borderId="9" xfId="8" applyFont="1" applyFill="1" applyAlignment="1">
      <alignment vertical="top" textRotation="255"/>
    </xf>
    <xf numFmtId="0" fontId="37" fillId="4" borderId="9" xfId="8" applyFont="1" applyFill="1" applyAlignment="1">
      <alignment horizontal="center" vertical="top" textRotation="255"/>
    </xf>
    <xf numFmtId="0" fontId="9" fillId="2" borderId="2" xfId="0" applyFont="1" applyFill="1" applyBorder="1" applyAlignment="1">
      <alignment horizontal="left" vertical="center" wrapText="1"/>
    </xf>
    <xf numFmtId="0" fontId="10" fillId="0" borderId="3" xfId="0" applyFont="1" applyBorder="1"/>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5" fillId="3" borderId="9" xfId="6" applyFont="1" applyFill="1" applyAlignment="1">
      <alignment horizontal="left" vertical="center"/>
    </xf>
    <xf numFmtId="0" fontId="10" fillId="8" borderId="9" xfId="6" applyFont="1" applyFill="1"/>
    <xf numFmtId="0" fontId="0" fillId="0" borderId="0" xfId="0" applyAlignment="1">
      <alignment horizontal="left" vertical="center" wrapText="1" indent="1"/>
    </xf>
    <xf numFmtId="0" fontId="0" fillId="13" borderId="0" xfId="0" applyFill="1" applyAlignment="1">
      <alignment horizontal="center" vertical="center"/>
    </xf>
    <xf numFmtId="0" fontId="8" fillId="2" borderId="9" xfId="6" applyFont="1" applyFill="1" applyAlignment="1">
      <alignment horizontal="left" vertical="center" wrapText="1"/>
    </xf>
    <xf numFmtId="0" fontId="0" fillId="10" borderId="0" xfId="0" applyFill="1" applyAlignment="1">
      <alignment horizontal="center" vertical="center"/>
    </xf>
    <xf numFmtId="0" fontId="0" fillId="11" borderId="0" xfId="0" applyFill="1" applyAlignment="1">
      <alignment horizontal="center" vertical="center" wrapText="1"/>
    </xf>
    <xf numFmtId="0" fontId="0" fillId="12" borderId="0" xfId="0" applyFill="1" applyAlignment="1">
      <alignment horizontal="center" vertical="center" wrapText="1"/>
    </xf>
    <xf numFmtId="0" fontId="33" fillId="8" borderId="9" xfId="8" applyFont="1" applyFill="1" applyAlignment="1">
      <alignment horizontal="left" vertical="center" indent="1"/>
    </xf>
    <xf numFmtId="0" fontId="37" fillId="15" borderId="9" xfId="8" applyFont="1" applyFill="1" applyAlignment="1">
      <alignment horizontal="center" vertical="top" textRotation="255"/>
    </xf>
    <xf numFmtId="0" fontId="15"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9" xfId="0" applyFont="1" applyFill="1" applyBorder="1" applyAlignment="1">
      <alignment horizontal="center" vertical="center"/>
    </xf>
    <xf numFmtId="0" fontId="12" fillId="4" borderId="0" xfId="0" applyFont="1" applyFill="1"/>
    <xf numFmtId="0" fontId="0" fillId="4" borderId="0" xfId="0" applyFill="1"/>
  </cellXfs>
  <cellStyles count="9">
    <cellStyle name="Lien hypertexte" xfId="5" builtinId="8"/>
    <cellStyle name="Lien hypertexte 2" xfId="7" xr:uid="{C7EB79FB-1624-4AC2-ABA7-CFF5251B9E30}"/>
    <cellStyle name="Milliers" xfId="3" builtinId="3"/>
    <cellStyle name="Normal" xfId="0" builtinId="0"/>
    <cellStyle name="Normal 2" xfId="1" xr:uid="{6AC9987E-0832-4087-B0B9-CB89B645AE7D}"/>
    <cellStyle name="Normal 3" xfId="2" xr:uid="{EFC9C46D-8229-4F15-B782-C6CBD905E6F9}"/>
    <cellStyle name="Normal 4" xfId="6" xr:uid="{34B64385-D3E6-4D26-9ED9-BBC7CAD8911F}"/>
    <cellStyle name="Normal 5" xfId="8" xr:uid="{F6757604-5531-4733-86E3-613717D3059F}"/>
    <cellStyle name="Pourcentage" xfId="4" builtinId="5"/>
  </cellStyles>
  <dxfs count="0"/>
  <tableStyles count="0" defaultTableStyle="TableStyleMedium2" defaultPivotStyle="PivotStyleLight16"/>
  <colors>
    <mruColors>
      <color rgb="FF3F9AB8"/>
      <color rgb="FFFF9B9B"/>
      <color rgb="FFD78D1F"/>
      <color rgb="FF86BF5A"/>
      <color rgb="FF2F7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oneCellAnchor>
    <xdr:from>
      <xdr:col>0</xdr:col>
      <xdr:colOff>742950</xdr:colOff>
      <xdr:row>18</xdr:row>
      <xdr:rowOff>114300</xdr:rowOff>
    </xdr:from>
    <xdr:ext cx="885825" cy="1019175"/>
    <xdr:pic>
      <xdr:nvPicPr>
        <xdr:cNvPr id="3" name="image2.png" descr="Une image contenant signe, alimentation&#10;&#10;Description générée automatiquement">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67235</xdr:colOff>
      <xdr:row>1</xdr:row>
      <xdr:rowOff>67235</xdr:rowOff>
    </xdr:from>
    <xdr:to>
      <xdr:col>6</xdr:col>
      <xdr:colOff>156882</xdr:colOff>
      <xdr:row>7</xdr:row>
      <xdr:rowOff>144409</xdr:rowOff>
    </xdr:to>
    <xdr:pic>
      <xdr:nvPicPr>
        <xdr:cNvPr id="5" name="Image 4" descr="Parties prenantes - SRP – Syndicat des Régies Publishers - La Filière  Communication">
          <a:extLst>
            <a:ext uri="{FF2B5EF4-FFF2-40B4-BE49-F238E27FC236}">
              <a16:creationId xmlns:a16="http://schemas.microsoft.com/office/drawing/2014/main" id="{279364E1-D491-2F07-E718-DACD99807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470" y="246529"/>
          <a:ext cx="5326530" cy="1152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390525</xdr:colOff>
      <xdr:row>3</xdr:row>
      <xdr:rowOff>0</xdr:rowOff>
    </xdr:from>
    <xdr:ext cx="581025" cy="533400"/>
    <xdr:pic>
      <xdr:nvPicPr>
        <xdr:cNvPr id="5" name="image5.png" descr="Mille contour">
          <a:extLst>
            <a:ext uri="{FF2B5EF4-FFF2-40B4-BE49-F238E27FC236}">
              <a16:creationId xmlns:a16="http://schemas.microsoft.com/office/drawing/2014/main" id="{90ABEBA1-09A0-45B7-9A92-3395FD7A289E}"/>
            </a:ext>
          </a:extLst>
        </xdr:cNvPr>
        <xdr:cNvPicPr preferRelativeResize="0"/>
      </xdr:nvPicPr>
      <xdr:blipFill>
        <a:blip xmlns:r="http://schemas.openxmlformats.org/officeDocument/2006/relationships" r:embed="rId1" cstate="print"/>
        <a:stretch>
          <a:fillRect/>
        </a:stretch>
      </xdr:blipFill>
      <xdr:spPr>
        <a:xfrm>
          <a:off x="390525" y="622300"/>
          <a:ext cx="581025" cy="533400"/>
        </a:xfrm>
        <a:prstGeom prst="rect">
          <a:avLst/>
        </a:prstGeom>
        <a:noFill/>
      </xdr:spPr>
    </xdr:pic>
    <xdr:clientData fLocksWithSheet="0"/>
  </xdr:oneCellAnchor>
  <xdr:oneCellAnchor>
    <xdr:from>
      <xdr:col>0</xdr:col>
      <xdr:colOff>381000</xdr:colOff>
      <xdr:row>17</xdr:row>
      <xdr:rowOff>19050</xdr:rowOff>
    </xdr:from>
    <xdr:ext cx="638175" cy="581025"/>
    <xdr:pic>
      <xdr:nvPicPr>
        <xdr:cNvPr id="6" name="image6.png" descr="Tableau contour">
          <a:extLst>
            <a:ext uri="{FF2B5EF4-FFF2-40B4-BE49-F238E27FC236}">
              <a16:creationId xmlns:a16="http://schemas.microsoft.com/office/drawing/2014/main" id="{8C1DA44B-4673-458E-8DC1-F2F2BA27A9A0}"/>
            </a:ext>
          </a:extLst>
        </xdr:cNvPr>
        <xdr:cNvPicPr preferRelativeResize="0"/>
      </xdr:nvPicPr>
      <xdr:blipFill>
        <a:blip xmlns:r="http://schemas.openxmlformats.org/officeDocument/2006/relationships" r:embed="rId2" cstate="print"/>
        <a:stretch>
          <a:fillRect/>
        </a:stretch>
      </xdr:blipFill>
      <xdr:spPr>
        <a:xfrm>
          <a:off x="381000" y="1352550"/>
          <a:ext cx="638175" cy="581025"/>
        </a:xfrm>
        <a:prstGeom prst="rect">
          <a:avLst/>
        </a:prstGeom>
        <a:noFill/>
      </xdr:spPr>
    </xdr:pic>
    <xdr:clientData fLocksWithSheet="0"/>
  </xdr:oneCellAnchor>
  <xdr:twoCellAnchor editAs="oneCell">
    <xdr:from>
      <xdr:col>0</xdr:col>
      <xdr:colOff>542637</xdr:colOff>
      <xdr:row>28</xdr:row>
      <xdr:rowOff>69273</xdr:rowOff>
    </xdr:from>
    <xdr:to>
      <xdr:col>6</xdr:col>
      <xdr:colOff>667188</xdr:colOff>
      <xdr:row>47</xdr:row>
      <xdr:rowOff>46183</xdr:rowOff>
    </xdr:to>
    <xdr:pic>
      <xdr:nvPicPr>
        <xdr:cNvPr id="11" name="Image 10">
          <a:extLst>
            <a:ext uri="{FF2B5EF4-FFF2-40B4-BE49-F238E27FC236}">
              <a16:creationId xmlns:a16="http://schemas.microsoft.com/office/drawing/2014/main" id="{5072E8CD-2D5A-AD4A-93E2-C022796B1933}"/>
            </a:ext>
          </a:extLst>
        </xdr:cNvPr>
        <xdr:cNvPicPr>
          <a:picLocks noChangeAspect="1"/>
        </xdr:cNvPicPr>
      </xdr:nvPicPr>
      <xdr:blipFill>
        <a:blip xmlns:r="http://schemas.openxmlformats.org/officeDocument/2006/relationships" r:embed="rId3"/>
        <a:stretch>
          <a:fillRect/>
        </a:stretch>
      </xdr:blipFill>
      <xdr:spPr>
        <a:xfrm>
          <a:off x="542637" y="5530273"/>
          <a:ext cx="7548278" cy="3267364"/>
        </a:xfrm>
        <a:prstGeom prst="rect">
          <a:avLst/>
        </a:prstGeom>
      </xdr:spPr>
    </xdr:pic>
    <xdr:clientData/>
  </xdr:twoCellAnchor>
  <xdr:twoCellAnchor editAs="oneCell">
    <xdr:from>
      <xdr:col>6</xdr:col>
      <xdr:colOff>1050635</xdr:colOff>
      <xdr:row>28</xdr:row>
      <xdr:rowOff>36185</xdr:rowOff>
    </xdr:from>
    <xdr:to>
      <xdr:col>17</xdr:col>
      <xdr:colOff>16814</xdr:colOff>
      <xdr:row>45</xdr:row>
      <xdr:rowOff>24194</xdr:rowOff>
    </xdr:to>
    <xdr:pic>
      <xdr:nvPicPr>
        <xdr:cNvPr id="12" name="Image 11">
          <a:extLst>
            <a:ext uri="{FF2B5EF4-FFF2-40B4-BE49-F238E27FC236}">
              <a16:creationId xmlns:a16="http://schemas.microsoft.com/office/drawing/2014/main" id="{B4D0054D-2761-1BD3-5B8C-92CADF114911}"/>
            </a:ext>
          </a:extLst>
        </xdr:cNvPr>
        <xdr:cNvPicPr>
          <a:picLocks noChangeAspect="1"/>
        </xdr:cNvPicPr>
      </xdr:nvPicPr>
      <xdr:blipFill>
        <a:blip xmlns:r="http://schemas.openxmlformats.org/officeDocument/2006/relationships" r:embed="rId4"/>
        <a:stretch>
          <a:fillRect/>
        </a:stretch>
      </xdr:blipFill>
      <xdr:spPr>
        <a:xfrm>
          <a:off x="8474362" y="5497185"/>
          <a:ext cx="8491179" cy="2932099"/>
        </a:xfrm>
        <a:prstGeom prst="rect">
          <a:avLst/>
        </a:prstGeom>
      </xdr:spPr>
    </xdr:pic>
    <xdr:clientData/>
  </xdr:twoCellAnchor>
  <xdr:twoCellAnchor>
    <xdr:from>
      <xdr:col>3</xdr:col>
      <xdr:colOff>581025</xdr:colOff>
      <xdr:row>56</xdr:row>
      <xdr:rowOff>38100</xdr:rowOff>
    </xdr:from>
    <xdr:to>
      <xdr:col>3</xdr:col>
      <xdr:colOff>790575</xdr:colOff>
      <xdr:row>57</xdr:row>
      <xdr:rowOff>142875</xdr:rowOff>
    </xdr:to>
    <xdr:sp macro="" textlink="">
      <xdr:nvSpPr>
        <xdr:cNvPr id="13" name="Flèche : bas 12">
          <a:extLst>
            <a:ext uri="{FF2B5EF4-FFF2-40B4-BE49-F238E27FC236}">
              <a16:creationId xmlns:a16="http://schemas.microsoft.com/office/drawing/2014/main" id="{995437FF-8733-4F9B-9B37-495A183CFEB3}"/>
            </a:ext>
          </a:extLst>
        </xdr:cNvPr>
        <xdr:cNvSpPr/>
      </xdr:nvSpPr>
      <xdr:spPr>
        <a:xfrm>
          <a:off x="4225925" y="13779500"/>
          <a:ext cx="209550" cy="288925"/>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581025</xdr:colOff>
      <xdr:row>61</xdr:row>
      <xdr:rowOff>66675</xdr:rowOff>
    </xdr:from>
    <xdr:to>
      <xdr:col>3</xdr:col>
      <xdr:colOff>790575</xdr:colOff>
      <xdr:row>62</xdr:row>
      <xdr:rowOff>171450</xdr:rowOff>
    </xdr:to>
    <xdr:sp macro="" textlink="">
      <xdr:nvSpPr>
        <xdr:cNvPr id="14" name="Flèche : bas 13">
          <a:extLst>
            <a:ext uri="{FF2B5EF4-FFF2-40B4-BE49-F238E27FC236}">
              <a16:creationId xmlns:a16="http://schemas.microsoft.com/office/drawing/2014/main" id="{800EC2E4-914F-4671-ABEE-75688004D912}"/>
            </a:ext>
          </a:extLst>
        </xdr:cNvPr>
        <xdr:cNvSpPr/>
      </xdr:nvSpPr>
      <xdr:spPr>
        <a:xfrm>
          <a:off x="4225925" y="14728825"/>
          <a:ext cx="209550" cy="288925"/>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581025</xdr:colOff>
      <xdr:row>66</xdr:row>
      <xdr:rowOff>57150</xdr:rowOff>
    </xdr:from>
    <xdr:to>
      <xdr:col>3</xdr:col>
      <xdr:colOff>790575</xdr:colOff>
      <xdr:row>67</xdr:row>
      <xdr:rowOff>161925</xdr:rowOff>
    </xdr:to>
    <xdr:sp macro="" textlink="">
      <xdr:nvSpPr>
        <xdr:cNvPr id="15" name="Flèche : bas 14">
          <a:extLst>
            <a:ext uri="{FF2B5EF4-FFF2-40B4-BE49-F238E27FC236}">
              <a16:creationId xmlns:a16="http://schemas.microsoft.com/office/drawing/2014/main" id="{0D283C57-687C-44C7-B199-1428F2CBA825}"/>
            </a:ext>
          </a:extLst>
        </xdr:cNvPr>
        <xdr:cNvSpPr/>
      </xdr:nvSpPr>
      <xdr:spPr>
        <a:xfrm>
          <a:off x="4225925" y="15640050"/>
          <a:ext cx="209550" cy="288925"/>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42333</xdr:colOff>
      <xdr:row>2</xdr:row>
      <xdr:rowOff>105833</xdr:rowOff>
    </xdr:from>
    <xdr:to>
      <xdr:col>16</xdr:col>
      <xdr:colOff>583648</xdr:colOff>
      <xdr:row>11</xdr:row>
      <xdr:rowOff>7621</xdr:rowOff>
    </xdr:to>
    <xdr:pic>
      <xdr:nvPicPr>
        <xdr:cNvPr id="12" name="Image 11">
          <a:extLst>
            <a:ext uri="{FF2B5EF4-FFF2-40B4-BE49-F238E27FC236}">
              <a16:creationId xmlns:a16="http://schemas.microsoft.com/office/drawing/2014/main" id="{F8E1363C-F0C1-421F-92C5-75629B04A533}"/>
            </a:ext>
          </a:extLst>
        </xdr:cNvPr>
        <xdr:cNvPicPr>
          <a:picLocks noChangeAspect="1"/>
        </xdr:cNvPicPr>
      </xdr:nvPicPr>
      <xdr:blipFill>
        <a:blip xmlns:r="http://schemas.openxmlformats.org/officeDocument/2006/relationships" r:embed="rId1"/>
        <a:stretch>
          <a:fillRect/>
        </a:stretch>
      </xdr:blipFill>
      <xdr:spPr>
        <a:xfrm>
          <a:off x="42333" y="550333"/>
          <a:ext cx="11212490" cy="1524213"/>
        </a:xfrm>
        <a:prstGeom prst="rect">
          <a:avLst/>
        </a:prstGeom>
      </xdr:spPr>
    </xdr:pic>
    <xdr:clientData/>
  </xdr:twoCellAnchor>
  <xdr:twoCellAnchor editAs="oneCell">
    <xdr:from>
      <xdr:col>2</xdr:col>
      <xdr:colOff>485776</xdr:colOff>
      <xdr:row>14</xdr:row>
      <xdr:rowOff>101600</xdr:rowOff>
    </xdr:from>
    <xdr:to>
      <xdr:col>13</xdr:col>
      <xdr:colOff>682625</xdr:colOff>
      <xdr:row>22</xdr:row>
      <xdr:rowOff>85147</xdr:rowOff>
    </xdr:to>
    <xdr:pic>
      <xdr:nvPicPr>
        <xdr:cNvPr id="2" name="Image 1">
          <a:extLst>
            <a:ext uri="{FF2B5EF4-FFF2-40B4-BE49-F238E27FC236}">
              <a16:creationId xmlns:a16="http://schemas.microsoft.com/office/drawing/2014/main" id="{D6E51675-138E-17B1-921A-4DD982680F8A}"/>
            </a:ext>
          </a:extLst>
        </xdr:cNvPr>
        <xdr:cNvPicPr>
          <a:picLocks noChangeAspect="1"/>
        </xdr:cNvPicPr>
      </xdr:nvPicPr>
      <xdr:blipFill>
        <a:blip xmlns:r="http://schemas.openxmlformats.org/officeDocument/2006/relationships" r:embed="rId2"/>
        <a:stretch>
          <a:fillRect/>
        </a:stretch>
      </xdr:blipFill>
      <xdr:spPr>
        <a:xfrm>
          <a:off x="485776" y="2705100"/>
          <a:ext cx="8578849" cy="1380547"/>
        </a:xfrm>
        <a:prstGeom prst="rect">
          <a:avLst/>
        </a:prstGeom>
      </xdr:spPr>
    </xdr:pic>
    <xdr:clientData/>
  </xdr:twoCellAnchor>
  <xdr:twoCellAnchor editAs="oneCell">
    <xdr:from>
      <xdr:col>3</xdr:col>
      <xdr:colOff>95250</xdr:colOff>
      <xdr:row>26</xdr:row>
      <xdr:rowOff>142875</xdr:rowOff>
    </xdr:from>
    <xdr:to>
      <xdr:col>14</xdr:col>
      <xdr:colOff>711200</xdr:colOff>
      <xdr:row>35</xdr:row>
      <xdr:rowOff>112822</xdr:rowOff>
    </xdr:to>
    <xdr:pic>
      <xdr:nvPicPr>
        <xdr:cNvPr id="3" name="Image 2">
          <a:extLst>
            <a:ext uri="{FF2B5EF4-FFF2-40B4-BE49-F238E27FC236}">
              <a16:creationId xmlns:a16="http://schemas.microsoft.com/office/drawing/2014/main" id="{52D95749-D2B8-80E6-9EDD-DE622E8A9ABA}"/>
            </a:ext>
          </a:extLst>
        </xdr:cNvPr>
        <xdr:cNvPicPr>
          <a:picLocks noChangeAspect="1"/>
        </xdr:cNvPicPr>
      </xdr:nvPicPr>
      <xdr:blipFill>
        <a:blip xmlns:r="http://schemas.openxmlformats.org/officeDocument/2006/relationships" r:embed="rId3"/>
        <a:stretch>
          <a:fillRect/>
        </a:stretch>
      </xdr:blipFill>
      <xdr:spPr>
        <a:xfrm>
          <a:off x="857250" y="4905375"/>
          <a:ext cx="8997950" cy="1541572"/>
        </a:xfrm>
        <a:prstGeom prst="rect">
          <a:avLst/>
        </a:prstGeom>
      </xdr:spPr>
    </xdr:pic>
    <xdr:clientData/>
  </xdr:twoCellAnchor>
  <xdr:twoCellAnchor editAs="oneCell">
    <xdr:from>
      <xdr:col>3</xdr:col>
      <xdr:colOff>190499</xdr:colOff>
      <xdr:row>39</xdr:row>
      <xdr:rowOff>15081</xdr:rowOff>
    </xdr:from>
    <xdr:to>
      <xdr:col>14</xdr:col>
      <xdr:colOff>331954</xdr:colOff>
      <xdr:row>46</xdr:row>
      <xdr:rowOff>123604</xdr:rowOff>
    </xdr:to>
    <xdr:pic>
      <xdr:nvPicPr>
        <xdr:cNvPr id="4" name="Image 3">
          <a:extLst>
            <a:ext uri="{FF2B5EF4-FFF2-40B4-BE49-F238E27FC236}">
              <a16:creationId xmlns:a16="http://schemas.microsoft.com/office/drawing/2014/main" id="{CF4F6E7A-B8D9-D48D-5684-2C2CCD4812A3}"/>
            </a:ext>
          </a:extLst>
        </xdr:cNvPr>
        <xdr:cNvPicPr>
          <a:picLocks noChangeAspect="1"/>
        </xdr:cNvPicPr>
      </xdr:nvPicPr>
      <xdr:blipFill>
        <a:blip xmlns:r="http://schemas.openxmlformats.org/officeDocument/2006/relationships" r:embed="rId4"/>
        <a:stretch>
          <a:fillRect/>
        </a:stretch>
      </xdr:blipFill>
      <xdr:spPr>
        <a:xfrm>
          <a:off x="952499" y="7111206"/>
          <a:ext cx="8520280" cy="1334073"/>
        </a:xfrm>
        <a:prstGeom prst="rect">
          <a:avLst/>
        </a:prstGeom>
      </xdr:spPr>
    </xdr:pic>
    <xdr:clientData/>
  </xdr:twoCellAnchor>
  <xdr:twoCellAnchor editAs="oneCell">
    <xdr:from>
      <xdr:col>3</xdr:col>
      <xdr:colOff>190500</xdr:colOff>
      <xdr:row>50</xdr:row>
      <xdr:rowOff>111463</xdr:rowOff>
    </xdr:from>
    <xdr:to>
      <xdr:col>14</xdr:col>
      <xdr:colOff>254000</xdr:colOff>
      <xdr:row>57</xdr:row>
      <xdr:rowOff>133812</xdr:rowOff>
    </xdr:to>
    <xdr:pic>
      <xdr:nvPicPr>
        <xdr:cNvPr id="5" name="Image 4">
          <a:extLst>
            <a:ext uri="{FF2B5EF4-FFF2-40B4-BE49-F238E27FC236}">
              <a16:creationId xmlns:a16="http://schemas.microsoft.com/office/drawing/2014/main" id="{95FF4026-C3F1-753E-1006-BEB66FC1057C}"/>
            </a:ext>
          </a:extLst>
        </xdr:cNvPr>
        <xdr:cNvPicPr>
          <a:picLocks noChangeAspect="1"/>
        </xdr:cNvPicPr>
      </xdr:nvPicPr>
      <xdr:blipFill>
        <a:blip xmlns:r="http://schemas.openxmlformats.org/officeDocument/2006/relationships" r:embed="rId5"/>
        <a:stretch>
          <a:fillRect/>
        </a:stretch>
      </xdr:blipFill>
      <xdr:spPr>
        <a:xfrm>
          <a:off x="952500" y="9191963"/>
          <a:ext cx="8445500" cy="1244724"/>
        </a:xfrm>
        <a:prstGeom prst="rect">
          <a:avLst/>
        </a:prstGeom>
      </xdr:spPr>
    </xdr:pic>
    <xdr:clientData/>
  </xdr:twoCellAnchor>
  <xdr:twoCellAnchor editAs="oneCell">
    <xdr:from>
      <xdr:col>16</xdr:col>
      <xdr:colOff>730250</xdr:colOff>
      <xdr:row>51</xdr:row>
      <xdr:rowOff>124273</xdr:rowOff>
    </xdr:from>
    <xdr:to>
      <xdr:col>28</xdr:col>
      <xdr:colOff>123825</xdr:colOff>
      <xdr:row>59</xdr:row>
      <xdr:rowOff>12048</xdr:rowOff>
    </xdr:to>
    <xdr:pic>
      <xdr:nvPicPr>
        <xdr:cNvPr id="6" name="Image 5">
          <a:extLst>
            <a:ext uri="{FF2B5EF4-FFF2-40B4-BE49-F238E27FC236}">
              <a16:creationId xmlns:a16="http://schemas.microsoft.com/office/drawing/2014/main" id="{76102647-B69C-C976-A2EF-44A17B03C243}"/>
            </a:ext>
          </a:extLst>
        </xdr:cNvPr>
        <xdr:cNvPicPr>
          <a:picLocks noChangeAspect="1"/>
        </xdr:cNvPicPr>
      </xdr:nvPicPr>
      <xdr:blipFill>
        <a:blip xmlns:r="http://schemas.openxmlformats.org/officeDocument/2006/relationships" r:embed="rId6"/>
        <a:stretch>
          <a:fillRect/>
        </a:stretch>
      </xdr:blipFill>
      <xdr:spPr>
        <a:xfrm>
          <a:off x="11398250" y="9379398"/>
          <a:ext cx="8534400" cy="1281600"/>
        </a:xfrm>
        <a:prstGeom prst="rect">
          <a:avLst/>
        </a:prstGeom>
      </xdr:spPr>
    </xdr:pic>
    <xdr:clientData/>
  </xdr:twoCellAnchor>
  <xdr:twoCellAnchor editAs="oneCell">
    <xdr:from>
      <xdr:col>16</xdr:col>
      <xdr:colOff>711199</xdr:colOff>
      <xdr:row>59</xdr:row>
      <xdr:rowOff>163844</xdr:rowOff>
    </xdr:from>
    <xdr:to>
      <xdr:col>27</xdr:col>
      <xdr:colOff>420856</xdr:colOff>
      <xdr:row>67</xdr:row>
      <xdr:rowOff>31527</xdr:rowOff>
    </xdr:to>
    <xdr:pic>
      <xdr:nvPicPr>
        <xdr:cNvPr id="7" name="Image 6">
          <a:extLst>
            <a:ext uri="{FF2B5EF4-FFF2-40B4-BE49-F238E27FC236}">
              <a16:creationId xmlns:a16="http://schemas.microsoft.com/office/drawing/2014/main" id="{5C7CAB5D-60AA-D935-18AD-3A24479E6347}"/>
            </a:ext>
          </a:extLst>
        </xdr:cNvPr>
        <xdr:cNvPicPr>
          <a:picLocks noChangeAspect="1"/>
        </xdr:cNvPicPr>
      </xdr:nvPicPr>
      <xdr:blipFill>
        <a:blip xmlns:r="http://schemas.openxmlformats.org/officeDocument/2006/relationships" r:embed="rId7"/>
        <a:stretch>
          <a:fillRect/>
        </a:stretch>
      </xdr:blipFill>
      <xdr:spPr>
        <a:xfrm>
          <a:off x="11379199" y="10815969"/>
          <a:ext cx="8091657" cy="1267858"/>
        </a:xfrm>
        <a:prstGeom prst="rect">
          <a:avLst/>
        </a:prstGeom>
      </xdr:spPr>
    </xdr:pic>
    <xdr:clientData/>
  </xdr:twoCellAnchor>
  <xdr:twoCellAnchor editAs="oneCell">
    <xdr:from>
      <xdr:col>2</xdr:col>
      <xdr:colOff>476250</xdr:colOff>
      <xdr:row>75</xdr:row>
      <xdr:rowOff>42787</xdr:rowOff>
    </xdr:from>
    <xdr:to>
      <xdr:col>14</xdr:col>
      <xdr:colOff>276225</xdr:colOff>
      <xdr:row>94</xdr:row>
      <xdr:rowOff>161382</xdr:rowOff>
    </xdr:to>
    <xdr:pic>
      <xdr:nvPicPr>
        <xdr:cNvPr id="8" name="Image 7">
          <a:extLst>
            <a:ext uri="{FF2B5EF4-FFF2-40B4-BE49-F238E27FC236}">
              <a16:creationId xmlns:a16="http://schemas.microsoft.com/office/drawing/2014/main" id="{5876396F-06A8-89DF-FC47-BB48D5322429}"/>
            </a:ext>
          </a:extLst>
        </xdr:cNvPr>
        <xdr:cNvPicPr>
          <a:picLocks noChangeAspect="1"/>
        </xdr:cNvPicPr>
      </xdr:nvPicPr>
      <xdr:blipFill>
        <a:blip xmlns:r="http://schemas.openxmlformats.org/officeDocument/2006/relationships" r:embed="rId8"/>
        <a:stretch>
          <a:fillRect/>
        </a:stretch>
      </xdr:blipFill>
      <xdr:spPr>
        <a:xfrm>
          <a:off x="476250" y="13552412"/>
          <a:ext cx="8940800" cy="3433295"/>
        </a:xfrm>
        <a:prstGeom prst="rect">
          <a:avLst/>
        </a:prstGeom>
      </xdr:spPr>
    </xdr:pic>
    <xdr:clientData/>
  </xdr:twoCellAnchor>
  <xdr:twoCellAnchor editAs="oneCell">
    <xdr:from>
      <xdr:col>2</xdr:col>
      <xdr:colOff>460376</xdr:colOff>
      <xdr:row>98</xdr:row>
      <xdr:rowOff>111126</xdr:rowOff>
    </xdr:from>
    <xdr:to>
      <xdr:col>14</xdr:col>
      <xdr:colOff>101601</xdr:colOff>
      <xdr:row>106</xdr:row>
      <xdr:rowOff>69399</xdr:rowOff>
    </xdr:to>
    <xdr:pic>
      <xdr:nvPicPr>
        <xdr:cNvPr id="9" name="Image 8">
          <a:extLst>
            <a:ext uri="{FF2B5EF4-FFF2-40B4-BE49-F238E27FC236}">
              <a16:creationId xmlns:a16="http://schemas.microsoft.com/office/drawing/2014/main" id="{FDCBBCBE-CAAC-4678-192B-E5F2A1C21154}"/>
            </a:ext>
          </a:extLst>
        </xdr:cNvPr>
        <xdr:cNvPicPr>
          <a:picLocks noChangeAspect="1"/>
        </xdr:cNvPicPr>
      </xdr:nvPicPr>
      <xdr:blipFill>
        <a:blip xmlns:r="http://schemas.openxmlformats.org/officeDocument/2006/relationships" r:embed="rId9"/>
        <a:stretch>
          <a:fillRect/>
        </a:stretch>
      </xdr:blipFill>
      <xdr:spPr>
        <a:xfrm>
          <a:off x="460376" y="17700626"/>
          <a:ext cx="8791575" cy="1348923"/>
        </a:xfrm>
        <a:prstGeom prst="rect">
          <a:avLst/>
        </a:prstGeom>
      </xdr:spPr>
    </xdr:pic>
    <xdr:clientData/>
  </xdr:twoCellAnchor>
  <xdr:twoCellAnchor editAs="oneCell">
    <xdr:from>
      <xdr:col>2</xdr:col>
      <xdr:colOff>476250</xdr:colOff>
      <xdr:row>109</xdr:row>
      <xdr:rowOff>31751</xdr:rowOff>
    </xdr:from>
    <xdr:to>
      <xdr:col>13</xdr:col>
      <xdr:colOff>587375</xdr:colOff>
      <xdr:row>116</xdr:row>
      <xdr:rowOff>82976</xdr:rowOff>
    </xdr:to>
    <xdr:pic>
      <xdr:nvPicPr>
        <xdr:cNvPr id="10" name="Image 9">
          <a:extLst>
            <a:ext uri="{FF2B5EF4-FFF2-40B4-BE49-F238E27FC236}">
              <a16:creationId xmlns:a16="http://schemas.microsoft.com/office/drawing/2014/main" id="{AF1EE073-0871-A321-B346-0BAB00C9DC3B}"/>
            </a:ext>
          </a:extLst>
        </xdr:cNvPr>
        <xdr:cNvPicPr>
          <a:picLocks noChangeAspect="1"/>
        </xdr:cNvPicPr>
      </xdr:nvPicPr>
      <xdr:blipFill>
        <a:blip xmlns:r="http://schemas.openxmlformats.org/officeDocument/2006/relationships" r:embed="rId10"/>
        <a:stretch>
          <a:fillRect/>
        </a:stretch>
      </xdr:blipFill>
      <xdr:spPr>
        <a:xfrm>
          <a:off x="476250" y="19542126"/>
          <a:ext cx="8493125" cy="1279950"/>
        </a:xfrm>
        <a:prstGeom prst="rect">
          <a:avLst/>
        </a:prstGeom>
      </xdr:spPr>
    </xdr:pic>
    <xdr:clientData/>
  </xdr:twoCellAnchor>
  <xdr:twoCellAnchor editAs="oneCell">
    <xdr:from>
      <xdr:col>2</xdr:col>
      <xdr:colOff>492125</xdr:colOff>
      <xdr:row>121</xdr:row>
      <xdr:rowOff>0</xdr:rowOff>
    </xdr:from>
    <xdr:to>
      <xdr:col>14</xdr:col>
      <xdr:colOff>444500</xdr:colOff>
      <xdr:row>128</xdr:row>
      <xdr:rowOff>139824</xdr:rowOff>
    </xdr:to>
    <xdr:pic>
      <xdr:nvPicPr>
        <xdr:cNvPr id="11" name="Image 10">
          <a:extLst>
            <a:ext uri="{FF2B5EF4-FFF2-40B4-BE49-F238E27FC236}">
              <a16:creationId xmlns:a16="http://schemas.microsoft.com/office/drawing/2014/main" id="{0FCBA74F-116C-60C0-408B-BF91D246493E}"/>
            </a:ext>
          </a:extLst>
        </xdr:cNvPr>
        <xdr:cNvPicPr>
          <a:picLocks noChangeAspect="1"/>
        </xdr:cNvPicPr>
      </xdr:nvPicPr>
      <xdr:blipFill>
        <a:blip xmlns:r="http://schemas.openxmlformats.org/officeDocument/2006/relationships" r:embed="rId11"/>
        <a:stretch>
          <a:fillRect/>
        </a:stretch>
      </xdr:blipFill>
      <xdr:spPr>
        <a:xfrm>
          <a:off x="492125" y="21669375"/>
          <a:ext cx="9093200" cy="1365374"/>
        </a:xfrm>
        <a:prstGeom prst="rect">
          <a:avLst/>
        </a:prstGeom>
      </xdr:spPr>
    </xdr:pic>
    <xdr:clientData/>
  </xdr:twoCellAnchor>
  <xdr:twoCellAnchor editAs="oneCell">
    <xdr:from>
      <xdr:col>2</xdr:col>
      <xdr:colOff>444500</xdr:colOff>
      <xdr:row>135</xdr:row>
      <xdr:rowOff>47626</xdr:rowOff>
    </xdr:from>
    <xdr:to>
      <xdr:col>14</xdr:col>
      <xdr:colOff>577850</xdr:colOff>
      <xdr:row>155</xdr:row>
      <xdr:rowOff>134255</xdr:rowOff>
    </xdr:to>
    <xdr:pic>
      <xdr:nvPicPr>
        <xdr:cNvPr id="13" name="Image 12">
          <a:extLst>
            <a:ext uri="{FF2B5EF4-FFF2-40B4-BE49-F238E27FC236}">
              <a16:creationId xmlns:a16="http://schemas.microsoft.com/office/drawing/2014/main" id="{3C0D6851-0086-D640-52DE-5187542FD812}"/>
            </a:ext>
          </a:extLst>
        </xdr:cNvPr>
        <xdr:cNvPicPr>
          <a:picLocks noChangeAspect="1"/>
        </xdr:cNvPicPr>
      </xdr:nvPicPr>
      <xdr:blipFill>
        <a:blip xmlns:r="http://schemas.openxmlformats.org/officeDocument/2006/relationships" r:embed="rId12"/>
        <a:stretch>
          <a:fillRect/>
        </a:stretch>
      </xdr:blipFill>
      <xdr:spPr>
        <a:xfrm>
          <a:off x="444500" y="24225251"/>
          <a:ext cx="9283700" cy="3579129"/>
        </a:xfrm>
        <a:prstGeom prst="rect">
          <a:avLst/>
        </a:prstGeom>
      </xdr:spPr>
    </xdr:pic>
    <xdr:clientData/>
  </xdr:twoCellAnchor>
  <xdr:twoCellAnchor editAs="oneCell">
    <xdr:from>
      <xdr:col>2</xdr:col>
      <xdr:colOff>438150</xdr:colOff>
      <xdr:row>159</xdr:row>
      <xdr:rowOff>88900</xdr:rowOff>
    </xdr:from>
    <xdr:to>
      <xdr:col>14</xdr:col>
      <xdr:colOff>407075</xdr:colOff>
      <xdr:row>176</xdr:row>
      <xdr:rowOff>171450</xdr:rowOff>
    </xdr:to>
    <xdr:pic>
      <xdr:nvPicPr>
        <xdr:cNvPr id="14" name="Image 13">
          <a:extLst>
            <a:ext uri="{FF2B5EF4-FFF2-40B4-BE49-F238E27FC236}">
              <a16:creationId xmlns:a16="http://schemas.microsoft.com/office/drawing/2014/main" id="{366C8864-61FA-6B63-4466-EDA670BF217C}"/>
            </a:ext>
          </a:extLst>
        </xdr:cNvPr>
        <xdr:cNvPicPr>
          <a:picLocks noChangeAspect="1"/>
        </xdr:cNvPicPr>
      </xdr:nvPicPr>
      <xdr:blipFill>
        <a:blip xmlns:r="http://schemas.openxmlformats.org/officeDocument/2006/relationships" r:embed="rId13"/>
        <a:stretch>
          <a:fillRect/>
        </a:stretch>
      </xdr:blipFill>
      <xdr:spPr>
        <a:xfrm>
          <a:off x="438150" y="28521025"/>
          <a:ext cx="9116100" cy="3051175"/>
        </a:xfrm>
        <a:prstGeom prst="rect">
          <a:avLst/>
        </a:prstGeom>
      </xdr:spPr>
    </xdr:pic>
    <xdr:clientData/>
  </xdr:twoCellAnchor>
  <xdr:twoCellAnchor editAs="oneCell">
    <xdr:from>
      <xdr:col>2</xdr:col>
      <xdr:colOff>460375</xdr:colOff>
      <xdr:row>180</xdr:row>
      <xdr:rowOff>69850</xdr:rowOff>
    </xdr:from>
    <xdr:to>
      <xdr:col>14</xdr:col>
      <xdr:colOff>387350</xdr:colOff>
      <xdr:row>192</xdr:row>
      <xdr:rowOff>160889</xdr:rowOff>
    </xdr:to>
    <xdr:pic>
      <xdr:nvPicPr>
        <xdr:cNvPr id="15" name="Image 14">
          <a:extLst>
            <a:ext uri="{FF2B5EF4-FFF2-40B4-BE49-F238E27FC236}">
              <a16:creationId xmlns:a16="http://schemas.microsoft.com/office/drawing/2014/main" id="{D352243C-845D-B6B0-F954-88E09FFDF64F}"/>
            </a:ext>
          </a:extLst>
        </xdr:cNvPr>
        <xdr:cNvPicPr>
          <a:picLocks noChangeAspect="1"/>
        </xdr:cNvPicPr>
      </xdr:nvPicPr>
      <xdr:blipFill>
        <a:blip xmlns:r="http://schemas.openxmlformats.org/officeDocument/2006/relationships" r:embed="rId14"/>
        <a:stretch>
          <a:fillRect/>
        </a:stretch>
      </xdr:blipFill>
      <xdr:spPr>
        <a:xfrm>
          <a:off x="460375" y="32232600"/>
          <a:ext cx="9077325" cy="2192889"/>
        </a:xfrm>
        <a:prstGeom prst="rect">
          <a:avLst/>
        </a:prstGeom>
      </xdr:spPr>
    </xdr:pic>
    <xdr:clientData/>
  </xdr:twoCellAnchor>
  <xdr:twoCellAnchor editAs="oneCell">
    <xdr:from>
      <xdr:col>2</xdr:col>
      <xdr:colOff>425450</xdr:colOff>
      <xdr:row>194</xdr:row>
      <xdr:rowOff>161924</xdr:rowOff>
    </xdr:from>
    <xdr:to>
      <xdr:col>14</xdr:col>
      <xdr:colOff>428006</xdr:colOff>
      <xdr:row>207</xdr:row>
      <xdr:rowOff>104774</xdr:rowOff>
    </xdr:to>
    <xdr:pic>
      <xdr:nvPicPr>
        <xdr:cNvPr id="16" name="Image 15">
          <a:extLst>
            <a:ext uri="{FF2B5EF4-FFF2-40B4-BE49-F238E27FC236}">
              <a16:creationId xmlns:a16="http://schemas.microsoft.com/office/drawing/2014/main" id="{B2154F64-5324-FE2B-328C-187D66182AA1}"/>
            </a:ext>
          </a:extLst>
        </xdr:cNvPr>
        <xdr:cNvPicPr>
          <a:picLocks noChangeAspect="1"/>
        </xdr:cNvPicPr>
      </xdr:nvPicPr>
      <xdr:blipFill>
        <a:blip xmlns:r="http://schemas.openxmlformats.org/officeDocument/2006/relationships" r:embed="rId15"/>
        <a:stretch>
          <a:fillRect/>
        </a:stretch>
      </xdr:blipFill>
      <xdr:spPr>
        <a:xfrm>
          <a:off x="425450" y="34769424"/>
          <a:ext cx="9152906" cy="22193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ithub.com/DigitalCarbonFramework/DigitalCarbonFramework" TargetMode="External"/><Relationship Id="rId1" Type="http://schemas.openxmlformats.org/officeDocument/2006/relationships/hyperlink" Target="https://www.sri-france.org/2023/05/23/le-sri-alliance-digitale-publient-en-open-source-la-v2-du-referentiel-de-calcul-de-lempreinte-carbone-de-la-diffusion-des-campagnes-digit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8D8"/>
  </sheetPr>
  <dimension ref="B1:I984"/>
  <sheetViews>
    <sheetView showGridLines="0" tabSelected="1" topLeftCell="A9" zoomScale="85" zoomScaleNormal="85" workbookViewId="0">
      <selection activeCell="C16" sqref="C16"/>
    </sheetView>
  </sheetViews>
  <sheetFormatPr baseColWidth="10" defaultColWidth="14.36328125" defaultRowHeight="15" customHeight="1" x14ac:dyDescent="0.35"/>
  <cols>
    <col min="1" max="1" width="10" customWidth="1"/>
    <col min="2" max="4" width="17.81640625" customWidth="1"/>
    <col min="5" max="26" width="10.7265625" customWidth="1"/>
  </cols>
  <sheetData>
    <row r="1" spans="2:9" ht="14.25" customHeight="1" x14ac:dyDescent="0.35"/>
    <row r="2" spans="2:9" ht="14.25" customHeight="1" x14ac:dyDescent="0.35"/>
    <row r="3" spans="2:9" ht="14.25" customHeight="1" x14ac:dyDescent="0.35"/>
    <row r="4" spans="2:9" ht="14.25" customHeight="1" x14ac:dyDescent="0.35"/>
    <row r="5" spans="2:9" ht="14.25" customHeight="1" x14ac:dyDescent="0.35"/>
    <row r="6" spans="2:9" ht="14.25" customHeight="1" x14ac:dyDescent="0.35"/>
    <row r="7" spans="2:9" ht="14.25" customHeight="1" x14ac:dyDescent="0.35"/>
    <row r="8" spans="2:9" ht="14.25" customHeight="1" x14ac:dyDescent="0.35"/>
    <row r="9" spans="2:9" ht="14.25" customHeight="1" x14ac:dyDescent="0.35"/>
    <row r="10" spans="2:9" ht="22.5" customHeight="1" x14ac:dyDescent="0.35">
      <c r="B10" s="1" t="s">
        <v>18</v>
      </c>
      <c r="C10" s="2"/>
      <c r="D10" s="2"/>
    </row>
    <row r="11" spans="2:9" ht="22.5" customHeight="1" x14ac:dyDescent="0.5">
      <c r="B11" s="15"/>
    </row>
    <row r="12" spans="2:9" ht="21" customHeight="1" x14ac:dyDescent="0.35">
      <c r="B12" s="154" t="s">
        <v>17</v>
      </c>
      <c r="C12" s="155"/>
      <c r="D12" s="155"/>
      <c r="E12" s="155"/>
      <c r="F12" s="155"/>
      <c r="G12" s="155"/>
      <c r="H12" s="155"/>
      <c r="I12" s="156"/>
    </row>
    <row r="13" spans="2:9" ht="21" customHeight="1" x14ac:dyDescent="0.35">
      <c r="B13" s="157"/>
      <c r="C13" s="158"/>
      <c r="D13" s="158"/>
      <c r="E13" s="158"/>
      <c r="F13" s="158"/>
      <c r="G13" s="158"/>
      <c r="H13" s="158"/>
      <c r="I13" s="159"/>
    </row>
    <row r="14" spans="2:9" ht="14.25" customHeight="1" x14ac:dyDescent="0.35"/>
    <row r="15" spans="2:9" ht="14.25" customHeight="1" x14ac:dyDescent="0.35">
      <c r="B15" s="3" t="s">
        <v>7</v>
      </c>
    </row>
    <row r="16" spans="2:9" ht="14.25" customHeight="1" x14ac:dyDescent="0.35"/>
    <row r="17" spans="2:4" ht="14.25" customHeight="1" x14ac:dyDescent="0.35"/>
    <row r="18" spans="2:4" ht="14.25" customHeight="1" x14ac:dyDescent="0.35">
      <c r="B18" s="4" t="s">
        <v>0</v>
      </c>
    </row>
    <row r="19" spans="2:4" ht="14.25" customHeight="1" x14ac:dyDescent="0.35"/>
    <row r="20" spans="2:4" ht="14.25" customHeight="1" x14ac:dyDescent="0.35"/>
    <row r="21" spans="2:4" ht="14.25" customHeight="1" x14ac:dyDescent="0.35"/>
    <row r="22" spans="2:4" ht="14.25" customHeight="1" x14ac:dyDescent="0.35"/>
    <row r="23" spans="2:4" ht="14.25" customHeight="1" x14ac:dyDescent="0.35"/>
    <row r="24" spans="2:4" ht="14.25" customHeight="1" x14ac:dyDescent="0.35"/>
    <row r="25" spans="2:4" ht="14.25" customHeight="1" x14ac:dyDescent="0.35"/>
    <row r="26" spans="2:4" ht="14.25" customHeight="1" x14ac:dyDescent="0.35">
      <c r="B26" s="4" t="s">
        <v>1</v>
      </c>
    </row>
    <row r="27" spans="2:4" ht="14.25" customHeight="1" x14ac:dyDescent="0.35"/>
    <row r="28" spans="2:4" ht="14.25" customHeight="1" x14ac:dyDescent="0.35">
      <c r="B28" s="5" t="s">
        <v>2</v>
      </c>
      <c r="C28" s="5" t="s">
        <v>3</v>
      </c>
      <c r="D28" s="5" t="s">
        <v>4</v>
      </c>
    </row>
    <row r="29" spans="2:4" ht="14.25" customHeight="1" x14ac:dyDescent="0.35">
      <c r="B29" s="6" t="s">
        <v>206</v>
      </c>
      <c r="C29" s="7">
        <v>45554</v>
      </c>
      <c r="D29" s="6" t="s">
        <v>5</v>
      </c>
    </row>
    <row r="30" spans="2:4" ht="14.25" customHeight="1" x14ac:dyDescent="0.35">
      <c r="B30" s="6"/>
      <c r="C30" s="7"/>
      <c r="D30" s="6"/>
    </row>
    <row r="31" spans="2:4" ht="14.25" customHeight="1" x14ac:dyDescent="0.35">
      <c r="B31" s="6"/>
      <c r="C31" s="7"/>
      <c r="D31" s="6"/>
    </row>
    <row r="32" spans="2:4" ht="14.25" customHeight="1" x14ac:dyDescent="0.35">
      <c r="B32" s="6"/>
      <c r="C32" s="7"/>
      <c r="D32" s="6"/>
    </row>
    <row r="33" spans="2:4" ht="14.25" customHeight="1" x14ac:dyDescent="0.35">
      <c r="B33" s="6"/>
      <c r="C33" s="7"/>
      <c r="D33" s="6"/>
    </row>
    <row r="34" spans="2:4" ht="14.25" customHeight="1" x14ac:dyDescent="0.35">
      <c r="B34" s="6"/>
      <c r="C34" s="7"/>
      <c r="D34" s="6"/>
    </row>
    <row r="35" spans="2:4" ht="14.25" customHeight="1" x14ac:dyDescent="0.35">
      <c r="B35" s="6"/>
      <c r="C35" s="7"/>
      <c r="D35" s="6"/>
    </row>
    <row r="36" spans="2:4" ht="14.25" customHeight="1" x14ac:dyDescent="0.35">
      <c r="B36" s="16"/>
      <c r="C36" s="17"/>
      <c r="D36" s="16"/>
    </row>
    <row r="37" spans="2:4" ht="14.25" customHeight="1" x14ac:dyDescent="0.35">
      <c r="B37" s="8" t="s">
        <v>6</v>
      </c>
    </row>
    <row r="38" spans="2:4" ht="14.25" customHeight="1" x14ac:dyDescent="0.35">
      <c r="B38" s="173"/>
    </row>
    <row r="39" spans="2:4" ht="14.25" customHeight="1" x14ac:dyDescent="0.35">
      <c r="B39" s="174"/>
    </row>
    <row r="40" spans="2:4" ht="14.25" customHeight="1" x14ac:dyDescent="0.35">
      <c r="B40" s="174"/>
    </row>
    <row r="41" spans="2:4" ht="14.25" customHeight="1" x14ac:dyDescent="0.35"/>
    <row r="42" spans="2:4" ht="14.25" customHeight="1" x14ac:dyDescent="0.35"/>
    <row r="43" spans="2:4" ht="14.25" customHeight="1" x14ac:dyDescent="0.35"/>
    <row r="44" spans="2:4" ht="14.25" customHeight="1" x14ac:dyDescent="0.35"/>
    <row r="45" spans="2:4" ht="14.25" customHeight="1" x14ac:dyDescent="0.35"/>
    <row r="46" spans="2:4" ht="14.25" customHeight="1" x14ac:dyDescent="0.35"/>
    <row r="47" spans="2:4" ht="14.25" customHeight="1" x14ac:dyDescent="0.35"/>
    <row r="48" spans="2: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sheetData>
  <mergeCells count="1">
    <mergeCell ref="B12:I13"/>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2087-B99F-420B-80BE-EEC1C01B0527}">
  <sheetPr>
    <tabColor theme="4" tint="0.79998168889431442"/>
  </sheetPr>
  <dimension ref="A1:Z946"/>
  <sheetViews>
    <sheetView showGridLines="0" zoomScale="55" zoomScaleNormal="55" workbookViewId="0">
      <selection activeCell="U1" sqref="A1:XFD2"/>
    </sheetView>
  </sheetViews>
  <sheetFormatPr baseColWidth="10" defaultColWidth="14.36328125" defaultRowHeight="15" customHeight="1" x14ac:dyDescent="0.35"/>
  <cols>
    <col min="1" max="2" width="9.08984375" style="74" customWidth="1"/>
    <col min="3" max="3" width="34" style="74" customWidth="1"/>
    <col min="4" max="8" width="18.08984375" style="74" customWidth="1"/>
    <col min="9" max="10" width="18.26953125" style="74" customWidth="1"/>
    <col min="11" max="20" width="9.08984375" style="74" customWidth="1"/>
    <col min="21" max="26" width="10.7265625" style="74" customWidth="1"/>
    <col min="27" max="16384" width="14.36328125" style="74"/>
  </cols>
  <sheetData>
    <row r="1" spans="1:26" s="148" customFormat="1" ht="14.25" customHeight="1" x14ac:dyDescent="0.35">
      <c r="A1" s="160" t="s">
        <v>108</v>
      </c>
      <c r="B1" s="161"/>
      <c r="C1" s="161"/>
      <c r="D1" s="161"/>
      <c r="E1" s="161"/>
      <c r="F1" s="161"/>
      <c r="G1" s="161"/>
      <c r="H1" s="161"/>
      <c r="I1" s="161"/>
      <c r="J1" s="161"/>
      <c r="K1" s="161"/>
      <c r="L1" s="161"/>
      <c r="M1" s="161"/>
      <c r="N1" s="161"/>
      <c r="O1" s="161"/>
      <c r="P1" s="161"/>
      <c r="Q1" s="161"/>
      <c r="R1" s="161"/>
      <c r="S1" s="161"/>
      <c r="T1" s="161"/>
      <c r="U1" s="73"/>
      <c r="V1" s="73"/>
      <c r="W1" s="73"/>
      <c r="X1" s="73"/>
      <c r="Y1" s="73"/>
      <c r="Z1" s="73"/>
    </row>
    <row r="2" spans="1:26" s="148" customFormat="1" ht="21" customHeight="1" x14ac:dyDescent="0.35">
      <c r="A2" s="161"/>
      <c r="B2" s="161"/>
      <c r="C2" s="161"/>
      <c r="D2" s="161"/>
      <c r="E2" s="161"/>
      <c r="F2" s="161"/>
      <c r="G2" s="161"/>
      <c r="H2" s="161"/>
      <c r="I2" s="161"/>
      <c r="J2" s="161"/>
      <c r="K2" s="161"/>
      <c r="L2" s="161"/>
      <c r="M2" s="161"/>
      <c r="N2" s="161"/>
      <c r="O2" s="161"/>
      <c r="P2" s="161"/>
      <c r="Q2" s="161"/>
      <c r="R2" s="161"/>
      <c r="S2" s="161"/>
      <c r="T2" s="161"/>
      <c r="U2" s="73"/>
      <c r="V2" s="73"/>
      <c r="W2" s="73"/>
      <c r="X2" s="73"/>
      <c r="Y2" s="73"/>
      <c r="Z2" s="73"/>
    </row>
    <row r="3" spans="1:26" ht="14.25" customHeight="1" x14ac:dyDescent="0.35">
      <c r="A3" s="75"/>
      <c r="B3" s="75"/>
      <c r="C3" s="75"/>
      <c r="D3" s="76"/>
      <c r="E3" s="75"/>
      <c r="F3" s="75"/>
      <c r="G3" s="75"/>
      <c r="H3" s="75"/>
      <c r="I3" s="75"/>
      <c r="J3" s="75"/>
      <c r="K3" s="75"/>
      <c r="L3" s="75"/>
      <c r="M3" s="75"/>
      <c r="N3" s="75"/>
      <c r="O3" s="75"/>
      <c r="P3" s="75"/>
      <c r="Q3" s="75"/>
      <c r="R3" s="75"/>
      <c r="S3" s="75"/>
      <c r="T3" s="75"/>
      <c r="U3" s="75"/>
      <c r="V3" s="75"/>
      <c r="W3" s="75"/>
      <c r="X3" s="75"/>
      <c r="Y3" s="75"/>
      <c r="Z3" s="75"/>
    </row>
    <row r="4" spans="1:26" ht="14.25" customHeight="1" x14ac:dyDescent="0.35">
      <c r="A4" s="75"/>
      <c r="B4" s="75"/>
      <c r="C4" s="75"/>
      <c r="D4" s="76"/>
      <c r="E4" s="75"/>
      <c r="F4" s="75"/>
      <c r="G4" s="75"/>
      <c r="H4" s="75"/>
      <c r="I4" s="75"/>
      <c r="J4" s="75"/>
      <c r="K4" s="75"/>
      <c r="L4" s="75"/>
      <c r="M4" s="75"/>
      <c r="N4" s="75"/>
      <c r="O4" s="75"/>
      <c r="P4" s="75"/>
      <c r="Q4" s="75"/>
      <c r="R4" s="75"/>
      <c r="S4" s="75"/>
      <c r="T4" s="75"/>
      <c r="U4" s="75"/>
      <c r="V4" s="75"/>
      <c r="W4" s="75"/>
      <c r="X4" s="75"/>
      <c r="Y4" s="75"/>
      <c r="Z4" s="75"/>
    </row>
    <row r="5" spans="1:26" ht="14.25" customHeight="1" x14ac:dyDescent="0.35">
      <c r="A5" s="75"/>
      <c r="B5" s="75"/>
      <c r="C5" s="77" t="s">
        <v>117</v>
      </c>
      <c r="D5" s="76"/>
      <c r="E5" s="75"/>
      <c r="F5" s="75"/>
      <c r="G5" s="75"/>
      <c r="H5" s="75"/>
      <c r="I5" s="75"/>
      <c r="J5" s="75"/>
      <c r="K5" s="75"/>
      <c r="L5" s="75"/>
      <c r="M5" s="75"/>
      <c r="N5" s="75"/>
      <c r="O5" s="75"/>
      <c r="P5" s="75"/>
      <c r="Q5" s="75"/>
      <c r="R5" s="75"/>
      <c r="S5" s="75"/>
      <c r="T5" s="75"/>
      <c r="U5" s="75"/>
      <c r="V5" s="75"/>
      <c r="W5" s="75"/>
      <c r="X5" s="75"/>
      <c r="Y5" s="75"/>
      <c r="Z5" s="75"/>
    </row>
    <row r="6" spans="1:26" ht="14.25" customHeight="1" x14ac:dyDescent="0.35">
      <c r="A6" s="75"/>
      <c r="B6" s="75"/>
      <c r="C6" s="77"/>
      <c r="D6" s="76"/>
      <c r="E6" s="75"/>
      <c r="F6" s="75"/>
      <c r="G6" s="75"/>
      <c r="H6" s="75"/>
      <c r="I6" s="75"/>
      <c r="J6" s="75"/>
      <c r="K6" s="75"/>
      <c r="L6" s="75"/>
      <c r="M6" s="75"/>
      <c r="N6" s="75"/>
      <c r="O6" s="75"/>
      <c r="P6" s="75"/>
      <c r="Q6" s="75"/>
      <c r="R6" s="75"/>
      <c r="S6" s="75"/>
      <c r="T6" s="75"/>
      <c r="U6" s="75"/>
      <c r="V6" s="75"/>
      <c r="W6" s="75"/>
      <c r="X6" s="75"/>
      <c r="Y6" s="75"/>
      <c r="Z6" s="75"/>
    </row>
    <row r="7" spans="1:26" ht="14.25" customHeight="1" x14ac:dyDescent="0.35">
      <c r="A7" s="75"/>
      <c r="B7" s="75"/>
      <c r="C7" s="164" t="s">
        <v>118</v>
      </c>
      <c r="D7" s="164"/>
      <c r="E7" s="164"/>
      <c r="F7" s="164"/>
      <c r="G7" s="164"/>
      <c r="H7" s="164"/>
      <c r="I7" s="164"/>
      <c r="J7" s="164"/>
      <c r="K7" s="164"/>
      <c r="L7" s="164"/>
      <c r="M7" s="164"/>
      <c r="N7" s="164"/>
      <c r="O7" s="75"/>
      <c r="P7" s="75"/>
      <c r="Q7" s="75"/>
      <c r="R7" s="75"/>
      <c r="S7" s="75"/>
      <c r="T7" s="75"/>
      <c r="U7" s="75"/>
      <c r="V7" s="75"/>
      <c r="W7" s="75"/>
      <c r="X7" s="75"/>
      <c r="Y7" s="75"/>
      <c r="Z7" s="75"/>
    </row>
    <row r="8" spans="1:26" ht="14.25" customHeight="1" x14ac:dyDescent="0.35">
      <c r="A8" s="75"/>
      <c r="B8" s="75"/>
      <c r="C8" s="164"/>
      <c r="D8" s="164"/>
      <c r="E8" s="164"/>
      <c r="F8" s="164"/>
      <c r="G8" s="164"/>
      <c r="H8" s="164"/>
      <c r="I8" s="164"/>
      <c r="J8" s="164"/>
      <c r="K8" s="164"/>
      <c r="L8" s="164"/>
      <c r="M8" s="164"/>
      <c r="N8" s="164"/>
      <c r="O8" s="75"/>
      <c r="P8" s="75"/>
      <c r="Q8" s="75"/>
      <c r="R8" s="75"/>
      <c r="S8" s="75"/>
      <c r="T8" s="75"/>
      <c r="U8" s="75"/>
      <c r="V8" s="75"/>
      <c r="W8" s="75"/>
      <c r="X8" s="75"/>
      <c r="Y8" s="75"/>
      <c r="Z8" s="75"/>
    </row>
    <row r="9" spans="1:26" ht="14.25" customHeight="1" x14ac:dyDescent="0.35">
      <c r="A9" s="75"/>
      <c r="B9" s="75"/>
      <c r="C9" s="164"/>
      <c r="D9" s="164"/>
      <c r="E9" s="164"/>
      <c r="F9" s="164"/>
      <c r="G9" s="164"/>
      <c r="H9" s="164"/>
      <c r="I9" s="164"/>
      <c r="J9" s="164"/>
      <c r="K9" s="164"/>
      <c r="L9" s="164"/>
      <c r="M9" s="164"/>
      <c r="N9" s="164"/>
      <c r="O9" s="75"/>
      <c r="P9" s="75"/>
      <c r="Q9" s="75"/>
      <c r="R9" s="75"/>
      <c r="S9" s="75"/>
      <c r="T9" s="75"/>
      <c r="U9" s="75"/>
      <c r="V9" s="75"/>
      <c r="W9" s="75"/>
      <c r="X9" s="75"/>
      <c r="Y9" s="75"/>
      <c r="Z9" s="75"/>
    </row>
    <row r="10" spans="1:26" ht="14.25" customHeight="1" x14ac:dyDescent="0.35">
      <c r="A10" s="75"/>
      <c r="B10" s="75"/>
      <c r="C10" s="164"/>
      <c r="D10" s="164"/>
      <c r="E10" s="164"/>
      <c r="F10" s="164"/>
      <c r="G10" s="164"/>
      <c r="H10" s="164"/>
      <c r="I10" s="164"/>
      <c r="J10" s="164"/>
      <c r="K10" s="164"/>
      <c r="L10" s="164"/>
      <c r="M10" s="164"/>
      <c r="N10" s="164"/>
      <c r="O10" s="75"/>
      <c r="P10" s="75"/>
      <c r="Q10" s="75"/>
      <c r="R10" s="75"/>
      <c r="S10" s="75"/>
      <c r="T10" s="75"/>
      <c r="U10" s="75"/>
      <c r="V10" s="75"/>
      <c r="W10" s="75"/>
      <c r="X10" s="75"/>
      <c r="Y10" s="75"/>
      <c r="Z10" s="75"/>
    </row>
    <row r="11" spans="1:26" ht="14.25" customHeight="1" x14ac:dyDescent="0.35">
      <c r="A11" s="75"/>
      <c r="B11" s="75"/>
      <c r="C11" s="164"/>
      <c r="D11" s="164"/>
      <c r="E11" s="164"/>
      <c r="F11" s="164"/>
      <c r="G11" s="164"/>
      <c r="H11" s="164"/>
      <c r="I11" s="164"/>
      <c r="J11" s="164"/>
      <c r="K11" s="164"/>
      <c r="L11" s="164"/>
      <c r="M11" s="164"/>
      <c r="N11" s="164"/>
      <c r="O11" s="75"/>
      <c r="P11" s="75"/>
      <c r="Q11" s="75"/>
      <c r="R11" s="75"/>
      <c r="S11" s="75"/>
      <c r="T11" s="75"/>
      <c r="U11" s="75"/>
      <c r="V11" s="75"/>
      <c r="W11" s="75"/>
      <c r="X11" s="75"/>
      <c r="Y11" s="75"/>
      <c r="Z11" s="75"/>
    </row>
    <row r="12" spans="1:26" ht="14.25" customHeight="1" x14ac:dyDescent="0.35">
      <c r="A12" s="75"/>
      <c r="B12" s="75"/>
      <c r="C12" s="164"/>
      <c r="D12" s="164"/>
      <c r="E12" s="164"/>
      <c r="F12" s="164"/>
      <c r="G12" s="164"/>
      <c r="H12" s="164"/>
      <c r="I12" s="164"/>
      <c r="J12" s="164"/>
      <c r="K12" s="164"/>
      <c r="L12" s="164"/>
      <c r="M12" s="164"/>
      <c r="N12" s="164"/>
      <c r="O12" s="75"/>
      <c r="P12" s="75"/>
      <c r="Q12" s="75"/>
      <c r="R12" s="75"/>
      <c r="S12" s="75"/>
      <c r="T12" s="75"/>
      <c r="U12" s="75"/>
      <c r="V12" s="75"/>
      <c r="W12" s="75"/>
      <c r="X12" s="75"/>
      <c r="Y12" s="75"/>
      <c r="Z12" s="75"/>
    </row>
    <row r="13" spans="1:26" ht="14.25" customHeight="1" x14ac:dyDescent="0.35">
      <c r="A13" s="75"/>
      <c r="B13" s="75"/>
      <c r="C13" s="164"/>
      <c r="D13" s="164"/>
      <c r="E13" s="164"/>
      <c r="F13" s="164"/>
      <c r="G13" s="164"/>
      <c r="H13" s="164"/>
      <c r="I13" s="164"/>
      <c r="J13" s="164"/>
      <c r="K13" s="164"/>
      <c r="L13" s="164"/>
      <c r="M13" s="164"/>
      <c r="N13" s="164"/>
      <c r="O13" s="75"/>
      <c r="P13" s="75"/>
      <c r="Q13" s="75"/>
      <c r="R13" s="75"/>
      <c r="S13" s="75"/>
      <c r="T13" s="75"/>
      <c r="U13" s="75"/>
      <c r="V13" s="75"/>
      <c r="W13" s="75"/>
      <c r="X13" s="75"/>
      <c r="Y13" s="75"/>
      <c r="Z13" s="75"/>
    </row>
    <row r="14" spans="1:26" ht="14.25" customHeight="1" x14ac:dyDescent="0.35">
      <c r="A14" s="75"/>
      <c r="B14" s="75"/>
      <c r="C14" s="164"/>
      <c r="D14" s="164"/>
      <c r="E14" s="164"/>
      <c r="F14" s="164"/>
      <c r="G14" s="164"/>
      <c r="H14" s="164"/>
      <c r="I14" s="164"/>
      <c r="J14" s="164"/>
      <c r="K14" s="164"/>
      <c r="L14" s="164"/>
      <c r="M14" s="164"/>
      <c r="N14" s="164"/>
      <c r="O14" s="75"/>
      <c r="P14" s="75"/>
      <c r="Q14" s="75"/>
      <c r="R14" s="75"/>
      <c r="S14" s="75"/>
      <c r="T14" s="75"/>
      <c r="U14" s="75"/>
      <c r="V14" s="75"/>
      <c r="W14" s="75"/>
      <c r="X14" s="75"/>
      <c r="Y14" s="75"/>
      <c r="Z14" s="75"/>
    </row>
    <row r="15" spans="1:26" ht="14.25" customHeight="1" x14ac:dyDescent="0.35">
      <c r="A15" s="75"/>
      <c r="B15" s="75"/>
      <c r="C15" s="164"/>
      <c r="D15" s="164"/>
      <c r="E15" s="164"/>
      <c r="F15" s="164"/>
      <c r="G15" s="164"/>
      <c r="H15" s="164"/>
      <c r="I15" s="164"/>
      <c r="J15" s="164"/>
      <c r="K15" s="164"/>
      <c r="L15" s="164"/>
      <c r="M15" s="164"/>
      <c r="N15" s="164"/>
      <c r="O15" s="75"/>
      <c r="P15" s="75"/>
      <c r="Q15" s="75"/>
      <c r="R15" s="75"/>
      <c r="S15" s="75"/>
      <c r="T15" s="75"/>
      <c r="U15" s="75"/>
      <c r="V15" s="75"/>
      <c r="W15" s="75"/>
      <c r="X15" s="75"/>
      <c r="Y15" s="75"/>
      <c r="Z15" s="75"/>
    </row>
    <row r="16" spans="1:26" ht="14.25" customHeight="1" x14ac:dyDescent="0.35">
      <c r="A16" s="75"/>
      <c r="B16" s="75"/>
      <c r="C16" s="88"/>
      <c r="D16" s="76"/>
      <c r="E16" s="75"/>
      <c r="F16" s="75"/>
      <c r="G16" s="75"/>
      <c r="H16" s="75"/>
      <c r="I16" s="75"/>
      <c r="J16" s="75"/>
      <c r="K16" s="75"/>
      <c r="L16" s="75"/>
      <c r="M16" s="75"/>
      <c r="N16" s="75"/>
      <c r="O16" s="75"/>
      <c r="P16" s="75"/>
      <c r="Q16" s="75"/>
      <c r="R16" s="75"/>
      <c r="S16" s="75"/>
      <c r="T16" s="75"/>
      <c r="U16" s="75"/>
      <c r="V16" s="75"/>
      <c r="W16" s="75"/>
      <c r="X16" s="75"/>
      <c r="Y16" s="75"/>
      <c r="Z16" s="75"/>
    </row>
    <row r="17" spans="1:26" ht="14.25" customHeight="1" x14ac:dyDescent="0.35">
      <c r="A17" s="75"/>
      <c r="B17" s="75"/>
      <c r="C17" s="88"/>
      <c r="D17" s="76"/>
      <c r="E17" s="75"/>
      <c r="F17" s="75"/>
      <c r="G17" s="75"/>
      <c r="H17" s="75"/>
      <c r="I17" s="75"/>
      <c r="J17" s="75"/>
      <c r="K17" s="75"/>
      <c r="L17" s="75"/>
      <c r="M17" s="75"/>
      <c r="N17" s="75"/>
      <c r="O17" s="75"/>
      <c r="P17" s="75"/>
      <c r="Q17" s="75"/>
      <c r="R17" s="75"/>
      <c r="S17" s="75"/>
      <c r="T17" s="75"/>
      <c r="U17" s="75"/>
      <c r="V17" s="75"/>
      <c r="W17" s="75"/>
      <c r="X17" s="75"/>
      <c r="Y17" s="75"/>
      <c r="Z17" s="75"/>
    </row>
    <row r="18" spans="1:26" ht="14.25" customHeight="1" x14ac:dyDescent="0.35">
      <c r="A18" s="75"/>
      <c r="B18" s="75"/>
      <c r="C18" s="75"/>
      <c r="D18" s="76"/>
      <c r="E18" s="75"/>
      <c r="F18" s="75"/>
      <c r="G18" s="75"/>
      <c r="H18" s="75"/>
      <c r="I18" s="75"/>
      <c r="J18" s="75"/>
      <c r="K18" s="75"/>
      <c r="L18" s="75"/>
      <c r="M18" s="75"/>
      <c r="N18" s="75"/>
      <c r="O18" s="75"/>
      <c r="P18" s="75"/>
      <c r="Q18" s="75"/>
      <c r="R18" s="75"/>
      <c r="S18" s="75"/>
      <c r="T18" s="75"/>
      <c r="U18" s="75"/>
      <c r="V18" s="75"/>
      <c r="W18" s="75"/>
      <c r="X18" s="75"/>
      <c r="Y18" s="75"/>
      <c r="Z18" s="75"/>
    </row>
    <row r="19" spans="1:26" ht="14.25" customHeight="1" x14ac:dyDescent="0.35">
      <c r="A19" s="75"/>
      <c r="B19" s="75"/>
      <c r="C19" s="77" t="s">
        <v>109</v>
      </c>
      <c r="D19" s="76"/>
      <c r="E19" s="75"/>
      <c r="F19" s="75"/>
      <c r="G19" s="75"/>
      <c r="H19" s="75"/>
      <c r="I19" s="75"/>
      <c r="J19" s="75"/>
      <c r="K19" s="75"/>
      <c r="L19" s="75"/>
      <c r="M19" s="75"/>
      <c r="N19" s="75"/>
      <c r="O19" s="75"/>
      <c r="P19" s="75"/>
      <c r="Q19" s="75"/>
      <c r="R19" s="75"/>
      <c r="S19" s="75"/>
      <c r="T19" s="75"/>
      <c r="U19" s="75"/>
      <c r="V19" s="75"/>
      <c r="W19" s="75"/>
      <c r="X19" s="75"/>
      <c r="Y19" s="75"/>
      <c r="Z19" s="75"/>
    </row>
    <row r="20" spans="1:26" ht="14.25" customHeight="1" x14ac:dyDescent="0.35">
      <c r="A20" s="75"/>
      <c r="B20" s="75"/>
      <c r="C20" s="77"/>
      <c r="D20" s="76"/>
      <c r="E20" s="75"/>
      <c r="F20" s="75"/>
      <c r="G20" s="75"/>
      <c r="H20" s="75"/>
      <c r="I20" s="75"/>
      <c r="J20" s="75"/>
      <c r="K20" s="75"/>
      <c r="L20" s="75"/>
      <c r="M20" s="75"/>
      <c r="N20" s="75"/>
      <c r="O20" s="75"/>
      <c r="P20" s="75"/>
      <c r="Q20" s="75"/>
      <c r="R20" s="75"/>
      <c r="S20" s="75"/>
      <c r="T20" s="75"/>
      <c r="U20" s="75"/>
      <c r="V20" s="75"/>
      <c r="W20" s="75"/>
      <c r="X20" s="75"/>
      <c r="Y20" s="75"/>
      <c r="Z20" s="75"/>
    </row>
    <row r="21" spans="1:26" ht="14.25" customHeight="1" x14ac:dyDescent="0.35">
      <c r="A21" s="75"/>
      <c r="B21" s="75"/>
      <c r="C21" s="89" t="s">
        <v>108</v>
      </c>
      <c r="D21" s="79" t="s">
        <v>110</v>
      </c>
      <c r="E21" s="75"/>
      <c r="F21" s="75"/>
      <c r="G21" s="75"/>
      <c r="H21" s="75"/>
      <c r="I21" s="75"/>
      <c r="J21" s="75"/>
      <c r="K21" s="75"/>
      <c r="L21" s="75"/>
      <c r="M21" s="75"/>
      <c r="N21" s="75"/>
      <c r="O21" s="75"/>
      <c r="P21" s="75"/>
      <c r="Q21" s="75"/>
      <c r="R21" s="75"/>
      <c r="S21" s="75"/>
      <c r="T21" s="75"/>
      <c r="U21" s="75"/>
      <c r="V21" s="75"/>
      <c r="W21" s="75"/>
      <c r="X21" s="75"/>
      <c r="Y21" s="75"/>
      <c r="Z21" s="75"/>
    </row>
    <row r="22" spans="1:26" ht="14.25" customHeight="1" x14ac:dyDescent="0.35">
      <c r="A22" s="75"/>
      <c r="B22" s="75"/>
      <c r="C22" s="89" t="s">
        <v>111</v>
      </c>
      <c r="D22" s="90" t="s">
        <v>126</v>
      </c>
      <c r="E22" s="75"/>
      <c r="F22" s="75"/>
      <c r="G22" s="75"/>
      <c r="H22" s="75"/>
      <c r="I22" s="75"/>
      <c r="J22" s="75"/>
      <c r="K22" s="75"/>
      <c r="L22" s="75"/>
      <c r="M22" s="75"/>
      <c r="N22" s="75"/>
      <c r="O22" s="75"/>
      <c r="P22" s="75"/>
      <c r="Q22" s="75"/>
      <c r="R22" s="75"/>
      <c r="S22" s="75"/>
      <c r="T22" s="75"/>
      <c r="U22" s="75"/>
      <c r="V22" s="75"/>
      <c r="W22" s="75"/>
      <c r="X22" s="75"/>
      <c r="Y22" s="75"/>
      <c r="Z22" s="75"/>
    </row>
    <row r="23" spans="1:26" ht="14.25" customHeight="1" x14ac:dyDescent="0.35">
      <c r="A23" s="75"/>
      <c r="B23" s="75"/>
      <c r="C23" s="89" t="s">
        <v>123</v>
      </c>
      <c r="D23" s="79" t="s">
        <v>124</v>
      </c>
      <c r="E23" s="75"/>
      <c r="F23" s="75"/>
      <c r="G23" s="75"/>
      <c r="H23" s="75"/>
      <c r="I23" s="75"/>
      <c r="J23" s="75"/>
      <c r="K23" s="75"/>
      <c r="L23" s="75"/>
      <c r="M23" s="75"/>
      <c r="N23" s="75"/>
      <c r="O23" s="75"/>
      <c r="P23" s="75"/>
      <c r="Q23" s="75"/>
      <c r="R23" s="75"/>
      <c r="S23" s="75"/>
      <c r="T23" s="75"/>
      <c r="U23" s="75"/>
      <c r="V23" s="75"/>
      <c r="W23" s="75"/>
      <c r="X23" s="75"/>
      <c r="Y23" s="75"/>
      <c r="Z23" s="75"/>
    </row>
    <row r="24" spans="1:26" ht="14.25" customHeight="1" x14ac:dyDescent="0.35">
      <c r="A24" s="75"/>
      <c r="B24" s="75"/>
      <c r="C24" s="89" t="s">
        <v>122</v>
      </c>
      <c r="D24" s="79" t="s">
        <v>124</v>
      </c>
      <c r="E24" s="75"/>
      <c r="F24" s="75"/>
      <c r="G24" s="75"/>
      <c r="H24" s="75"/>
      <c r="I24" s="75"/>
      <c r="J24" s="75"/>
      <c r="K24" s="75"/>
      <c r="L24" s="75"/>
      <c r="M24" s="75"/>
      <c r="N24" s="75"/>
      <c r="O24" s="75"/>
      <c r="P24" s="75"/>
      <c r="Q24" s="75"/>
      <c r="R24" s="75"/>
      <c r="S24" s="75"/>
      <c r="T24" s="75"/>
      <c r="U24" s="75"/>
      <c r="V24" s="75"/>
      <c r="W24" s="75"/>
      <c r="X24" s="75"/>
      <c r="Y24" s="75"/>
      <c r="Z24" s="75"/>
    </row>
    <row r="25" spans="1:26" ht="14.25" customHeight="1" x14ac:dyDescent="0.35">
      <c r="A25" s="75"/>
      <c r="B25" s="75"/>
      <c r="C25" s="78"/>
      <c r="D25" s="80"/>
      <c r="E25" s="75"/>
      <c r="F25" s="75"/>
      <c r="G25" s="75"/>
      <c r="H25" s="75"/>
      <c r="I25" s="75"/>
      <c r="J25" s="75"/>
      <c r="K25" s="75"/>
      <c r="L25" s="75"/>
      <c r="M25" s="75"/>
      <c r="N25" s="75"/>
      <c r="O25" s="75"/>
      <c r="P25" s="75"/>
      <c r="Q25" s="75"/>
      <c r="R25" s="75"/>
      <c r="S25" s="75"/>
      <c r="T25" s="75"/>
      <c r="U25" s="75"/>
      <c r="V25" s="75"/>
      <c r="W25" s="75"/>
      <c r="X25" s="75"/>
      <c r="Y25" s="75"/>
      <c r="Z25" s="75"/>
    </row>
    <row r="26" spans="1:26" s="148" customFormat="1" ht="14.25" customHeight="1" x14ac:dyDescent="0.35">
      <c r="A26" s="81"/>
      <c r="B26" s="82" t="s">
        <v>121</v>
      </c>
      <c r="C26" s="83"/>
      <c r="D26" s="84"/>
      <c r="E26" s="81"/>
      <c r="F26" s="81"/>
      <c r="G26" s="81"/>
      <c r="H26" s="81"/>
      <c r="I26" s="81"/>
      <c r="J26" s="81"/>
      <c r="K26" s="81"/>
      <c r="L26" s="81"/>
      <c r="M26" s="81"/>
      <c r="N26" s="81"/>
      <c r="O26" s="81"/>
      <c r="P26" s="81"/>
      <c r="Q26" s="81"/>
      <c r="R26" s="81"/>
      <c r="S26" s="81"/>
      <c r="T26" s="81"/>
      <c r="U26" s="81"/>
      <c r="V26" s="81"/>
      <c r="W26" s="81"/>
      <c r="X26" s="81"/>
      <c r="Y26" s="81"/>
      <c r="Z26" s="81"/>
    </row>
    <row r="27" spans="1:26" ht="14.25" customHeight="1" x14ac:dyDescent="0.35">
      <c r="A27" s="75"/>
      <c r="B27" s="75"/>
      <c r="C27" s="75"/>
      <c r="D27" s="76"/>
      <c r="E27" s="75"/>
      <c r="F27" s="75"/>
      <c r="G27" s="75"/>
      <c r="H27" s="75"/>
      <c r="I27" s="75"/>
      <c r="J27" s="75"/>
      <c r="K27" s="75"/>
      <c r="L27" s="75"/>
      <c r="M27" s="75"/>
      <c r="N27" s="75"/>
      <c r="O27" s="75"/>
      <c r="P27" s="75"/>
      <c r="Q27" s="75"/>
      <c r="R27" s="75"/>
      <c r="S27" s="75"/>
      <c r="T27" s="75"/>
      <c r="U27" s="75"/>
      <c r="V27" s="75"/>
      <c r="W27" s="75"/>
      <c r="X27" s="75"/>
      <c r="Y27" s="75"/>
      <c r="Z27" s="75"/>
    </row>
    <row r="28" spans="1:26" ht="14.25" customHeight="1" x14ac:dyDescent="0.35">
      <c r="A28" s="75"/>
      <c r="B28" s="77" t="s">
        <v>119</v>
      </c>
      <c r="C28" s="75"/>
      <c r="D28" s="76"/>
      <c r="E28" s="75"/>
      <c r="F28" s="75"/>
      <c r="G28" s="75"/>
      <c r="H28" s="77" t="s">
        <v>120</v>
      </c>
      <c r="I28" s="75"/>
      <c r="J28" s="75"/>
      <c r="K28" s="75"/>
      <c r="L28" s="75"/>
      <c r="M28" s="75"/>
      <c r="N28" s="75"/>
      <c r="O28" s="75"/>
      <c r="P28" s="75"/>
      <c r="Q28" s="75"/>
      <c r="R28" s="75"/>
      <c r="S28" s="75"/>
      <c r="T28" s="75"/>
      <c r="U28" s="75"/>
      <c r="V28" s="75"/>
      <c r="W28" s="75"/>
      <c r="X28" s="75"/>
      <c r="Y28" s="75"/>
      <c r="Z28" s="75"/>
    </row>
    <row r="29" spans="1:26" ht="14.25" customHeight="1" x14ac:dyDescent="0.35">
      <c r="A29" s="75"/>
      <c r="B29" s="75"/>
      <c r="C29" s="75"/>
      <c r="D29" s="76"/>
      <c r="E29" s="75"/>
      <c r="F29" s="75"/>
      <c r="G29" s="75"/>
      <c r="H29" s="75"/>
      <c r="I29" s="75"/>
      <c r="J29" s="75"/>
      <c r="K29" s="75"/>
      <c r="L29" s="75"/>
      <c r="M29" s="75"/>
      <c r="N29" s="75"/>
      <c r="O29" s="75"/>
      <c r="P29" s="75"/>
      <c r="Q29" s="75"/>
      <c r="R29" s="75"/>
      <c r="S29" s="75"/>
      <c r="T29" s="75"/>
      <c r="U29" s="75"/>
      <c r="V29" s="75"/>
      <c r="W29" s="75"/>
      <c r="X29" s="75"/>
      <c r="Y29" s="75"/>
      <c r="Z29" s="75"/>
    </row>
    <row r="30" spans="1:26" ht="14.25" customHeight="1" x14ac:dyDescent="0.35">
      <c r="A30" s="75"/>
      <c r="B30" s="75"/>
      <c r="C30" s="75"/>
      <c r="D30" s="76"/>
      <c r="E30" s="75"/>
      <c r="F30" s="75"/>
      <c r="G30" s="75"/>
      <c r="H30" s="75"/>
      <c r="I30" s="75"/>
      <c r="J30" s="75"/>
      <c r="K30" s="75"/>
      <c r="L30" s="75"/>
      <c r="M30" s="75"/>
      <c r="N30" s="75"/>
      <c r="O30" s="75"/>
      <c r="P30" s="75"/>
      <c r="Q30" s="75"/>
      <c r="R30" s="75"/>
      <c r="S30" s="75"/>
      <c r="T30" s="75"/>
      <c r="U30" s="75"/>
      <c r="V30" s="75"/>
      <c r="W30" s="75"/>
      <c r="X30" s="75"/>
      <c r="Y30" s="75"/>
      <c r="Z30" s="75"/>
    </row>
    <row r="31" spans="1:26" ht="14.25" customHeight="1" x14ac:dyDescent="0.35">
      <c r="A31" s="75"/>
      <c r="B31" s="75"/>
      <c r="C31" s="75"/>
      <c r="D31" s="76"/>
      <c r="E31" s="75"/>
      <c r="F31" s="75"/>
      <c r="G31" s="75"/>
      <c r="H31" s="75"/>
      <c r="I31" s="75"/>
      <c r="J31" s="75"/>
      <c r="K31" s="75"/>
      <c r="L31" s="75"/>
      <c r="M31" s="75"/>
      <c r="N31" s="75"/>
      <c r="O31" s="75"/>
      <c r="P31" s="75"/>
      <c r="Q31" s="75"/>
      <c r="R31" s="75"/>
      <c r="S31" s="75"/>
      <c r="T31" s="75"/>
      <c r="U31" s="75"/>
      <c r="V31" s="75"/>
      <c r="W31" s="75"/>
      <c r="X31" s="75"/>
      <c r="Y31" s="75"/>
      <c r="Z31" s="75"/>
    </row>
    <row r="32" spans="1:26" ht="14.25" customHeight="1" x14ac:dyDescent="0.35">
      <c r="A32" s="75"/>
      <c r="B32" s="75"/>
      <c r="C32" s="75"/>
      <c r="D32" s="76"/>
      <c r="E32" s="75"/>
      <c r="F32" s="75"/>
      <c r="G32" s="75"/>
      <c r="H32" s="75"/>
      <c r="I32" s="75"/>
      <c r="J32" s="75"/>
      <c r="K32" s="75"/>
      <c r="L32" s="75"/>
      <c r="M32" s="75"/>
      <c r="N32" s="75"/>
      <c r="O32" s="75"/>
      <c r="P32" s="75"/>
      <c r="Q32" s="75"/>
      <c r="R32" s="75"/>
      <c r="S32" s="75"/>
      <c r="T32" s="75"/>
      <c r="U32" s="75"/>
      <c r="V32" s="75"/>
      <c r="W32" s="75"/>
      <c r="X32" s="75"/>
      <c r="Y32" s="75"/>
      <c r="Z32" s="75"/>
    </row>
    <row r="33" spans="1:26" ht="14.25" customHeight="1" x14ac:dyDescent="0.35">
      <c r="A33" s="75"/>
      <c r="B33" s="75"/>
      <c r="C33" s="75"/>
      <c r="D33" s="76"/>
      <c r="E33" s="75"/>
      <c r="F33" s="75"/>
      <c r="G33" s="75"/>
      <c r="H33" s="75"/>
      <c r="I33" s="75"/>
      <c r="J33" s="75"/>
      <c r="K33" s="75"/>
      <c r="L33" s="75"/>
      <c r="M33" s="75"/>
      <c r="N33" s="75"/>
      <c r="O33" s="75"/>
      <c r="P33" s="75"/>
      <c r="Q33" s="75"/>
      <c r="R33" s="75"/>
      <c r="S33" s="75"/>
      <c r="T33" s="75"/>
      <c r="U33" s="75"/>
      <c r="V33" s="75"/>
      <c r="W33" s="75"/>
      <c r="X33" s="75"/>
      <c r="Y33" s="75"/>
      <c r="Z33" s="75"/>
    </row>
    <row r="34" spans="1:26" ht="14.25" customHeight="1" x14ac:dyDescent="0.35">
      <c r="A34" s="75"/>
      <c r="B34" s="75"/>
      <c r="C34" s="75"/>
      <c r="D34" s="76"/>
      <c r="E34" s="75"/>
      <c r="F34" s="75"/>
      <c r="G34" s="75"/>
      <c r="H34" s="75"/>
      <c r="I34" s="75"/>
      <c r="J34" s="75"/>
      <c r="K34" s="75"/>
      <c r="L34" s="75"/>
      <c r="M34" s="75"/>
      <c r="N34" s="75"/>
      <c r="O34" s="75"/>
      <c r="P34" s="75"/>
      <c r="Q34" s="75"/>
      <c r="R34" s="75"/>
      <c r="S34" s="75"/>
      <c r="T34" s="75"/>
      <c r="U34" s="75"/>
      <c r="V34" s="75"/>
      <c r="W34" s="75"/>
      <c r="X34" s="75"/>
      <c r="Y34" s="75"/>
      <c r="Z34" s="75"/>
    </row>
    <row r="35" spans="1:26" ht="14.25" customHeight="1" x14ac:dyDescent="0.35">
      <c r="A35" s="75"/>
      <c r="B35" s="75"/>
      <c r="C35" s="75"/>
      <c r="D35" s="76"/>
      <c r="E35" s="75"/>
      <c r="F35" s="75"/>
      <c r="G35" s="75"/>
      <c r="H35" s="75"/>
      <c r="I35" s="75"/>
      <c r="J35" s="75"/>
      <c r="K35" s="75"/>
      <c r="L35" s="75"/>
      <c r="M35" s="75"/>
      <c r="N35" s="75"/>
      <c r="O35" s="75"/>
      <c r="P35" s="75"/>
      <c r="Q35" s="75"/>
      <c r="R35" s="75"/>
      <c r="S35" s="75"/>
      <c r="T35" s="75"/>
      <c r="U35" s="75"/>
      <c r="V35" s="75"/>
      <c r="W35" s="75"/>
      <c r="X35" s="75"/>
      <c r="Y35" s="75"/>
      <c r="Z35" s="75"/>
    </row>
    <row r="36" spans="1:26" ht="14.25" customHeight="1" x14ac:dyDescent="0.35">
      <c r="A36" s="75"/>
      <c r="B36" s="75"/>
      <c r="C36" s="75"/>
      <c r="D36" s="76"/>
      <c r="E36" s="75"/>
      <c r="F36" s="75"/>
      <c r="G36" s="75"/>
      <c r="H36" s="75"/>
      <c r="I36" s="75"/>
      <c r="J36" s="75"/>
      <c r="K36" s="75"/>
      <c r="L36" s="75"/>
      <c r="M36" s="75"/>
      <c r="N36" s="75"/>
      <c r="O36" s="75"/>
      <c r="P36" s="75"/>
      <c r="Q36" s="75"/>
      <c r="R36" s="75"/>
      <c r="S36" s="75"/>
      <c r="T36" s="75"/>
      <c r="U36" s="75"/>
      <c r="V36" s="75"/>
      <c r="W36" s="75"/>
      <c r="X36" s="75"/>
      <c r="Y36" s="75"/>
      <c r="Z36" s="75"/>
    </row>
    <row r="37" spans="1:26" ht="14.25" customHeight="1" x14ac:dyDescent="0.35">
      <c r="A37" s="75"/>
      <c r="B37" s="75"/>
      <c r="C37" s="75"/>
      <c r="D37" s="76"/>
      <c r="E37" s="75"/>
      <c r="F37" s="75"/>
      <c r="G37" s="75"/>
      <c r="H37" s="75"/>
      <c r="I37" s="75"/>
      <c r="J37" s="75"/>
      <c r="K37" s="75"/>
      <c r="L37" s="75"/>
      <c r="M37" s="75"/>
      <c r="N37" s="75"/>
      <c r="O37" s="75"/>
      <c r="P37" s="75"/>
      <c r="Q37" s="75"/>
      <c r="R37" s="75"/>
      <c r="S37" s="75"/>
      <c r="T37" s="75"/>
      <c r="U37" s="75"/>
      <c r="V37" s="75"/>
      <c r="W37" s="75"/>
      <c r="X37" s="75"/>
      <c r="Y37" s="75"/>
      <c r="Z37" s="75"/>
    </row>
    <row r="38" spans="1:26" ht="14.25" customHeight="1" x14ac:dyDescent="0.35">
      <c r="A38" s="75"/>
      <c r="B38" s="75"/>
      <c r="C38" s="75"/>
      <c r="D38" s="76"/>
      <c r="E38" s="75"/>
      <c r="F38" s="75"/>
      <c r="G38" s="75"/>
      <c r="H38" s="75"/>
      <c r="I38" s="75"/>
      <c r="J38" s="75"/>
      <c r="K38" s="75"/>
      <c r="L38" s="75"/>
      <c r="M38" s="75"/>
      <c r="N38" s="75"/>
      <c r="O38" s="75"/>
      <c r="P38" s="75"/>
      <c r="Q38" s="75"/>
      <c r="R38" s="75"/>
      <c r="S38" s="75"/>
      <c r="T38" s="75"/>
      <c r="U38" s="75"/>
      <c r="V38" s="75"/>
      <c r="W38" s="75"/>
      <c r="X38" s="75"/>
      <c r="Y38" s="75"/>
      <c r="Z38" s="75"/>
    </row>
    <row r="39" spans="1:26" ht="14.25" customHeight="1" x14ac:dyDescent="0.35">
      <c r="A39" s="75"/>
      <c r="B39" s="75"/>
      <c r="C39" s="75"/>
      <c r="D39" s="76"/>
      <c r="E39" s="75"/>
      <c r="F39" s="75"/>
      <c r="G39" s="75"/>
      <c r="H39" s="75"/>
      <c r="I39" s="75"/>
      <c r="J39" s="75"/>
      <c r="K39" s="75"/>
      <c r="L39" s="75"/>
      <c r="M39" s="75"/>
      <c r="N39" s="75"/>
      <c r="O39" s="75"/>
      <c r="P39" s="75"/>
      <c r="Q39" s="75"/>
      <c r="R39" s="75"/>
      <c r="S39" s="75"/>
      <c r="T39" s="75"/>
      <c r="U39" s="75"/>
      <c r="V39" s="75"/>
      <c r="W39" s="75"/>
      <c r="X39" s="75"/>
      <c r="Y39" s="75"/>
      <c r="Z39" s="75"/>
    </row>
    <row r="40" spans="1:26" ht="14.25" customHeight="1" x14ac:dyDescent="0.35">
      <c r="A40" s="75"/>
      <c r="B40" s="75"/>
      <c r="C40" s="75"/>
      <c r="D40" s="76"/>
      <c r="E40" s="75"/>
      <c r="F40" s="75"/>
      <c r="G40" s="75"/>
      <c r="H40" s="75"/>
      <c r="I40" s="75"/>
      <c r="J40" s="75"/>
      <c r="K40" s="75"/>
      <c r="L40" s="75"/>
      <c r="M40" s="75"/>
      <c r="N40" s="75"/>
      <c r="O40" s="75"/>
      <c r="P40" s="75"/>
      <c r="Q40" s="75"/>
      <c r="R40" s="75"/>
      <c r="S40" s="75"/>
      <c r="T40" s="75"/>
      <c r="U40" s="75"/>
      <c r="V40" s="75"/>
      <c r="W40" s="75"/>
      <c r="X40" s="75"/>
      <c r="Y40" s="75"/>
      <c r="Z40" s="75"/>
    </row>
    <row r="41" spans="1:26" ht="14.25" customHeight="1" x14ac:dyDescent="0.35">
      <c r="A41" s="75"/>
      <c r="B41" s="75"/>
      <c r="C41" s="75"/>
      <c r="D41" s="76"/>
      <c r="E41" s="75"/>
      <c r="F41" s="75"/>
      <c r="G41" s="75"/>
      <c r="H41" s="75"/>
      <c r="I41" s="75"/>
      <c r="J41" s="75"/>
      <c r="K41" s="75"/>
      <c r="L41" s="75"/>
      <c r="M41" s="75"/>
      <c r="N41" s="75"/>
      <c r="O41" s="75"/>
      <c r="P41" s="75"/>
      <c r="Q41" s="75"/>
      <c r="R41" s="75"/>
      <c r="S41" s="75"/>
      <c r="T41" s="75"/>
      <c r="U41" s="75"/>
      <c r="V41" s="75"/>
      <c r="W41" s="75"/>
      <c r="X41" s="75"/>
      <c r="Y41" s="75"/>
      <c r="Z41" s="75"/>
    </row>
    <row r="42" spans="1:26" ht="14.25" customHeight="1" x14ac:dyDescent="0.35">
      <c r="A42" s="75"/>
      <c r="B42" s="75"/>
      <c r="C42" s="75"/>
      <c r="D42" s="76"/>
      <c r="E42" s="75"/>
      <c r="F42" s="75"/>
      <c r="G42" s="75"/>
      <c r="H42" s="75"/>
      <c r="I42" s="75"/>
      <c r="J42" s="75"/>
      <c r="K42" s="75"/>
      <c r="L42" s="75"/>
      <c r="M42" s="75"/>
      <c r="N42" s="75"/>
      <c r="O42" s="75"/>
      <c r="P42" s="75"/>
      <c r="Q42" s="75"/>
      <c r="R42" s="75"/>
      <c r="S42" s="75"/>
      <c r="T42" s="75"/>
      <c r="U42" s="75"/>
      <c r="V42" s="75"/>
      <c r="W42" s="75"/>
      <c r="X42" s="75"/>
      <c r="Y42" s="75"/>
      <c r="Z42" s="75"/>
    </row>
    <row r="43" spans="1:26" ht="14.25" customHeight="1" x14ac:dyDescent="0.35">
      <c r="A43" s="75"/>
      <c r="B43" s="75"/>
      <c r="C43" s="75"/>
      <c r="D43" s="76"/>
      <c r="E43" s="75"/>
      <c r="F43" s="75"/>
      <c r="G43" s="75"/>
      <c r="H43" s="75"/>
      <c r="I43" s="75"/>
      <c r="J43" s="75"/>
      <c r="K43" s="75"/>
      <c r="L43" s="75"/>
      <c r="M43" s="75"/>
      <c r="N43" s="75"/>
      <c r="O43" s="75"/>
      <c r="P43" s="75"/>
      <c r="Q43" s="75"/>
      <c r="R43" s="75"/>
      <c r="S43" s="75"/>
      <c r="T43" s="75"/>
      <c r="U43" s="75"/>
      <c r="V43" s="75"/>
      <c r="W43" s="75"/>
      <c r="X43" s="75"/>
      <c r="Y43" s="75"/>
      <c r="Z43" s="75"/>
    </row>
    <row r="44" spans="1:26" ht="14.25" customHeight="1" x14ac:dyDescent="0.35">
      <c r="A44" s="75"/>
      <c r="B44" s="75"/>
      <c r="C44" s="75"/>
      <c r="D44" s="76"/>
      <c r="E44" s="75"/>
      <c r="F44" s="75"/>
      <c r="G44" s="75"/>
      <c r="H44" s="75"/>
      <c r="I44" s="75"/>
      <c r="J44" s="75"/>
      <c r="K44" s="75"/>
      <c r="L44" s="75"/>
      <c r="M44" s="75"/>
      <c r="N44" s="75"/>
      <c r="O44" s="75"/>
      <c r="P44" s="75"/>
      <c r="Q44" s="75"/>
      <c r="R44" s="75"/>
      <c r="S44" s="75"/>
      <c r="T44" s="75"/>
      <c r="U44" s="75"/>
      <c r="V44" s="75"/>
      <c r="W44" s="75"/>
      <c r="X44" s="75"/>
      <c r="Y44" s="75"/>
      <c r="Z44" s="75"/>
    </row>
    <row r="45" spans="1:26" ht="14.25" customHeight="1" x14ac:dyDescent="0.35">
      <c r="A45" s="75"/>
      <c r="B45" s="75"/>
      <c r="C45" s="75"/>
      <c r="D45" s="76"/>
      <c r="E45" s="75"/>
      <c r="F45" s="75"/>
      <c r="G45" s="75"/>
      <c r="H45" s="75"/>
      <c r="I45" s="75"/>
      <c r="J45" s="75"/>
      <c r="K45" s="75"/>
      <c r="L45" s="75"/>
      <c r="M45" s="75"/>
      <c r="N45" s="75"/>
      <c r="O45" s="75"/>
      <c r="P45" s="75"/>
      <c r="Q45" s="75"/>
      <c r="R45" s="75"/>
      <c r="S45" s="75"/>
      <c r="T45" s="75"/>
      <c r="U45" s="75"/>
      <c r="V45" s="75"/>
      <c r="W45" s="75"/>
      <c r="X45" s="75"/>
      <c r="Y45" s="75"/>
      <c r="Z45" s="75"/>
    </row>
    <row r="46" spans="1:26" ht="14.25" customHeight="1" x14ac:dyDescent="0.35">
      <c r="A46" s="75"/>
      <c r="B46" s="75"/>
      <c r="C46" s="75"/>
      <c r="D46" s="76"/>
      <c r="E46" s="75"/>
      <c r="F46" s="75"/>
      <c r="G46" s="75"/>
      <c r="H46" s="75"/>
      <c r="I46" s="75"/>
      <c r="J46" s="75"/>
      <c r="K46" s="75"/>
      <c r="L46" s="75"/>
      <c r="M46" s="75"/>
      <c r="N46" s="75"/>
      <c r="O46" s="75"/>
      <c r="P46" s="75"/>
      <c r="Q46" s="75"/>
      <c r="R46" s="75"/>
      <c r="S46" s="75"/>
      <c r="T46" s="75"/>
      <c r="U46" s="75"/>
      <c r="V46" s="75"/>
      <c r="W46" s="75"/>
      <c r="X46" s="75"/>
      <c r="Y46" s="75"/>
      <c r="Z46" s="75"/>
    </row>
    <row r="47" spans="1:26" ht="14.25" customHeight="1" x14ac:dyDescent="0.35">
      <c r="A47" s="75"/>
      <c r="B47" s="75"/>
      <c r="C47" s="75"/>
      <c r="D47" s="76"/>
      <c r="E47" s="75"/>
      <c r="F47" s="75"/>
      <c r="G47" s="75"/>
      <c r="H47" s="75"/>
      <c r="I47" s="75"/>
      <c r="J47" s="75"/>
      <c r="K47" s="75"/>
      <c r="L47" s="75"/>
      <c r="M47" s="75"/>
      <c r="N47" s="75"/>
      <c r="O47" s="75"/>
      <c r="P47" s="75"/>
      <c r="Q47" s="75"/>
      <c r="R47" s="75"/>
      <c r="S47" s="75"/>
      <c r="T47" s="75"/>
      <c r="U47" s="75"/>
      <c r="V47" s="75"/>
      <c r="W47" s="75"/>
      <c r="X47" s="75"/>
      <c r="Y47" s="75"/>
      <c r="Z47" s="75"/>
    </row>
    <row r="48" spans="1:26" ht="14.25" customHeight="1" x14ac:dyDescent="0.35">
      <c r="A48" s="75"/>
      <c r="B48" s="75"/>
      <c r="C48" s="75"/>
      <c r="D48" s="76"/>
      <c r="E48" s="75"/>
      <c r="F48" s="75"/>
      <c r="G48" s="85"/>
      <c r="H48" s="86"/>
      <c r="I48" s="86"/>
      <c r="J48" s="86"/>
      <c r="K48" s="86"/>
      <c r="L48" s="86"/>
      <c r="M48" s="86"/>
      <c r="N48" s="86"/>
      <c r="O48" s="86"/>
      <c r="P48" s="86"/>
      <c r="Q48" s="86"/>
      <c r="R48" s="86"/>
      <c r="S48" s="86"/>
      <c r="T48" s="86"/>
      <c r="U48" s="86"/>
      <c r="V48" s="86"/>
      <c r="W48" s="86"/>
      <c r="X48" s="86"/>
      <c r="Y48" s="86"/>
      <c r="Z48" s="86"/>
    </row>
    <row r="49" spans="1:26" ht="14.25" customHeight="1" x14ac:dyDescent="0.35">
      <c r="A49" s="75"/>
      <c r="B49" s="75"/>
      <c r="C49" s="75"/>
      <c r="D49" s="76"/>
      <c r="E49" s="75"/>
      <c r="F49" s="75"/>
      <c r="G49" s="85"/>
      <c r="H49" s="86"/>
      <c r="I49" s="86"/>
      <c r="J49" s="86"/>
      <c r="K49" s="86"/>
      <c r="L49" s="86"/>
      <c r="M49" s="86"/>
      <c r="N49" s="86"/>
      <c r="O49" s="86"/>
      <c r="P49" s="86"/>
      <c r="Q49" s="86"/>
      <c r="R49" s="86"/>
      <c r="S49" s="86"/>
      <c r="T49" s="86"/>
      <c r="U49" s="86"/>
      <c r="V49" s="86"/>
      <c r="W49" s="86"/>
      <c r="X49" s="86"/>
      <c r="Y49" s="86"/>
      <c r="Z49" s="86"/>
    </row>
    <row r="50" spans="1:26" ht="14.25" customHeight="1" x14ac:dyDescent="0.35">
      <c r="A50" s="86"/>
      <c r="B50" s="86"/>
      <c r="C50" s="86"/>
      <c r="D50" s="86"/>
      <c r="E50" s="87"/>
      <c r="F50" s="86"/>
      <c r="G50" s="85"/>
      <c r="H50" s="86"/>
      <c r="I50" s="86"/>
      <c r="J50" s="86"/>
      <c r="K50" s="86"/>
      <c r="L50" s="86"/>
      <c r="M50" s="86"/>
      <c r="N50" s="86"/>
      <c r="O50" s="86"/>
      <c r="P50" s="86"/>
      <c r="Q50" s="86"/>
      <c r="R50" s="86"/>
      <c r="S50" s="86"/>
      <c r="T50" s="86"/>
      <c r="U50" s="86"/>
      <c r="V50" s="86"/>
      <c r="W50" s="86"/>
      <c r="X50" s="86"/>
      <c r="Y50" s="86"/>
      <c r="Z50" s="86"/>
    </row>
    <row r="51" spans="1:26" s="93" customFormat="1" ht="14.5" x14ac:dyDescent="0.35">
      <c r="B51" s="94" t="s">
        <v>112</v>
      </c>
      <c r="C51" s="95"/>
      <c r="D51" s="96"/>
    </row>
    <row r="52" spans="1:26" s="14" customFormat="1" ht="14.5" x14ac:dyDescent="0.35">
      <c r="D52" s="97"/>
      <c r="E52" s="98"/>
      <c r="F52" s="98"/>
    </row>
    <row r="53" spans="1:26" s="14" customFormat="1" ht="14.5" x14ac:dyDescent="0.35"/>
    <row r="54" spans="1:26" s="14" customFormat="1" ht="14.5" x14ac:dyDescent="0.35">
      <c r="C54" s="165" t="s">
        <v>127</v>
      </c>
      <c r="D54" s="165"/>
      <c r="E54" s="165"/>
      <c r="F54" s="165"/>
      <c r="G54" s="162" t="s">
        <v>128</v>
      </c>
      <c r="H54" s="162"/>
      <c r="I54" s="162"/>
      <c r="J54" s="162"/>
      <c r="K54" s="162"/>
    </row>
    <row r="55" spans="1:26" s="14" customFormat="1" ht="14.5" x14ac:dyDescent="0.35">
      <c r="C55" s="165"/>
      <c r="D55" s="165"/>
      <c r="E55" s="165"/>
      <c r="F55" s="165"/>
      <c r="G55" s="162"/>
      <c r="H55" s="162"/>
      <c r="I55" s="162"/>
      <c r="J55" s="162"/>
      <c r="K55" s="162"/>
    </row>
    <row r="56" spans="1:26" s="14" customFormat="1" ht="14.5" x14ac:dyDescent="0.35">
      <c r="C56" s="165"/>
      <c r="D56" s="165"/>
      <c r="E56" s="165"/>
      <c r="F56" s="165"/>
      <c r="G56" s="162"/>
      <c r="H56" s="162"/>
      <c r="I56" s="162"/>
      <c r="J56" s="162"/>
      <c r="K56" s="162"/>
    </row>
    <row r="57" spans="1:26" s="14" customFormat="1" ht="14.5" x14ac:dyDescent="0.35">
      <c r="G57" s="99"/>
      <c r="H57" s="99"/>
      <c r="I57" s="99"/>
      <c r="J57" s="99"/>
      <c r="K57" s="99"/>
    </row>
    <row r="58" spans="1:26" s="14" customFormat="1" ht="14.5" x14ac:dyDescent="0.35">
      <c r="G58" s="99"/>
      <c r="H58" s="99"/>
      <c r="I58" s="99"/>
      <c r="J58" s="99"/>
      <c r="K58" s="99"/>
    </row>
    <row r="59" spans="1:26" s="14" customFormat="1" ht="14.5" x14ac:dyDescent="0.35">
      <c r="C59" s="166" t="s">
        <v>113</v>
      </c>
      <c r="D59" s="166"/>
      <c r="E59" s="166"/>
      <c r="F59" s="166"/>
      <c r="G59" s="162" t="s">
        <v>129</v>
      </c>
      <c r="H59" s="162"/>
      <c r="I59" s="162"/>
      <c r="J59" s="162"/>
      <c r="K59" s="162"/>
    </row>
    <row r="60" spans="1:26" s="14" customFormat="1" ht="14.5" x14ac:dyDescent="0.35">
      <c r="C60" s="166"/>
      <c r="D60" s="166"/>
      <c r="E60" s="166"/>
      <c r="F60" s="166"/>
      <c r="G60" s="162"/>
      <c r="H60" s="162"/>
      <c r="I60" s="162"/>
      <c r="J60" s="162"/>
      <c r="K60" s="162"/>
    </row>
    <row r="61" spans="1:26" s="14" customFormat="1" ht="14.5" x14ac:dyDescent="0.35">
      <c r="C61" s="166"/>
      <c r="D61" s="166"/>
      <c r="E61" s="166"/>
      <c r="F61" s="166"/>
      <c r="G61" s="162"/>
      <c r="H61" s="162"/>
      <c r="I61" s="162"/>
      <c r="J61" s="162"/>
      <c r="K61" s="162"/>
    </row>
    <row r="62" spans="1:26" s="14" customFormat="1" ht="14.5" x14ac:dyDescent="0.35">
      <c r="G62" s="99"/>
      <c r="H62" s="99"/>
      <c r="I62" s="99"/>
      <c r="J62" s="99"/>
      <c r="K62" s="99"/>
    </row>
    <row r="63" spans="1:26" s="14" customFormat="1" ht="14.5" x14ac:dyDescent="0.35">
      <c r="G63" s="99"/>
      <c r="H63" s="99"/>
      <c r="I63" s="99"/>
      <c r="J63" s="99"/>
      <c r="K63" s="99"/>
    </row>
    <row r="64" spans="1:26" s="14" customFormat="1" ht="14.5" x14ac:dyDescent="0.35">
      <c r="C64" s="167" t="s">
        <v>114</v>
      </c>
      <c r="D64" s="167"/>
      <c r="E64" s="167"/>
      <c r="F64" s="167"/>
      <c r="G64" s="162" t="s">
        <v>115</v>
      </c>
      <c r="H64" s="162"/>
      <c r="I64" s="162"/>
      <c r="J64" s="162"/>
      <c r="K64" s="162"/>
    </row>
    <row r="65" spans="1:26" s="14" customFormat="1" ht="14.5" x14ac:dyDescent="0.35">
      <c r="C65" s="167"/>
      <c r="D65" s="167"/>
      <c r="E65" s="167"/>
      <c r="F65" s="167"/>
      <c r="G65" s="162"/>
      <c r="H65" s="162"/>
      <c r="I65" s="162"/>
      <c r="J65" s="162"/>
      <c r="K65" s="162"/>
    </row>
    <row r="66" spans="1:26" s="14" customFormat="1" ht="14.5" x14ac:dyDescent="0.35">
      <c r="C66" s="167"/>
      <c r="D66" s="167"/>
      <c r="E66" s="167"/>
      <c r="F66" s="167"/>
      <c r="G66" s="162"/>
      <c r="H66" s="162"/>
      <c r="I66" s="162"/>
      <c r="J66" s="162"/>
      <c r="K66" s="162"/>
    </row>
    <row r="67" spans="1:26" s="14" customFormat="1" ht="14.5" x14ac:dyDescent="0.35">
      <c r="G67" s="99"/>
      <c r="H67" s="99"/>
      <c r="I67" s="99"/>
      <c r="J67" s="99"/>
      <c r="K67" s="99"/>
    </row>
    <row r="68" spans="1:26" s="14" customFormat="1" ht="14.5" x14ac:dyDescent="0.35">
      <c r="G68" s="99"/>
      <c r="H68" s="99"/>
      <c r="I68" s="99"/>
      <c r="J68" s="99"/>
      <c r="K68" s="99"/>
    </row>
    <row r="69" spans="1:26" s="14" customFormat="1" ht="14.5" x14ac:dyDescent="0.35">
      <c r="C69" s="163" t="s">
        <v>116</v>
      </c>
      <c r="D69" s="163"/>
      <c r="E69" s="163"/>
      <c r="F69" s="163"/>
      <c r="G69" s="162" t="s">
        <v>130</v>
      </c>
      <c r="H69" s="162"/>
      <c r="I69" s="162"/>
      <c r="J69" s="162"/>
      <c r="K69" s="162"/>
    </row>
    <row r="70" spans="1:26" s="14" customFormat="1" ht="14.5" x14ac:dyDescent="0.35">
      <c r="C70" s="163"/>
      <c r="D70" s="163"/>
      <c r="E70" s="163"/>
      <c r="F70" s="163"/>
      <c r="G70" s="162"/>
      <c r="H70" s="162"/>
      <c r="I70" s="162"/>
      <c r="J70" s="162"/>
      <c r="K70" s="162"/>
    </row>
    <row r="71" spans="1:26" s="14" customFormat="1" ht="14.5" x14ac:dyDescent="0.35">
      <c r="C71" s="163"/>
      <c r="D71" s="163"/>
      <c r="E71" s="163"/>
      <c r="F71" s="163"/>
      <c r="G71" s="162"/>
      <c r="H71" s="162"/>
      <c r="I71" s="162"/>
      <c r="J71" s="162"/>
      <c r="K71" s="162"/>
    </row>
    <row r="72" spans="1:26" s="14" customFormat="1" ht="14.5" x14ac:dyDescent="0.35">
      <c r="G72" s="99"/>
      <c r="H72" s="99"/>
      <c r="I72" s="99"/>
      <c r="J72" s="99"/>
      <c r="K72" s="99"/>
    </row>
    <row r="73" spans="1:26" s="14" customFormat="1" ht="14.5" x14ac:dyDescent="0.35">
      <c r="G73" s="99"/>
      <c r="H73" s="99"/>
      <c r="I73" s="99"/>
      <c r="J73" s="99"/>
      <c r="K73" s="99"/>
    </row>
    <row r="74" spans="1:26" ht="14.25" customHeight="1" x14ac:dyDescent="0.3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3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3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3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3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3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3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3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3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3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3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3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3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3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3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3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3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3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3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3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3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3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3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3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3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3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3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3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3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3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3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3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3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3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3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3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3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3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3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3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3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3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3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3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3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3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3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3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3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3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3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3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3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3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3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3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3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3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3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3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3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3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3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3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3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3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3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3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3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3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3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3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3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3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3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3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3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3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3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3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3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3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3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3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3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3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3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3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3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3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3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3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3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3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3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3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3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3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3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3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3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3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3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3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3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3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3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3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3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3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3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3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3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3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3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3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3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3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3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3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3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3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3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3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3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3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3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3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3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3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3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3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3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3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3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3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3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3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3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3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3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3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4.25" customHeight="1" x14ac:dyDescent="0.3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4.25" customHeight="1" x14ac:dyDescent="0.3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4.25" customHeight="1" x14ac:dyDescent="0.3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4.25" customHeight="1" x14ac:dyDescent="0.3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4.25" customHeight="1" x14ac:dyDescent="0.3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4.25" customHeight="1" x14ac:dyDescent="0.3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4.25" customHeight="1" x14ac:dyDescent="0.3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4.25" customHeight="1" x14ac:dyDescent="0.35">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ht="14.25" customHeight="1" x14ac:dyDescent="0.35">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ht="14.25" customHeight="1" x14ac:dyDescent="0.3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ht="14.25" customHeight="1" x14ac:dyDescent="0.35">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ht="14.25" customHeight="1" x14ac:dyDescent="0.35">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ht="14.25" customHeight="1" x14ac:dyDescent="0.35">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ht="14.25" customHeight="1" x14ac:dyDescent="0.35">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ht="14.25" customHeight="1" x14ac:dyDescent="0.3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ht="14.25" customHeight="1" x14ac:dyDescent="0.35">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ht="14.25" customHeight="1" x14ac:dyDescent="0.3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ht="14.25" customHeight="1" x14ac:dyDescent="0.35">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ht="14.25" customHeight="1" x14ac:dyDescent="0.35">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ht="14.25" customHeight="1" x14ac:dyDescent="0.3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ht="14.25" customHeight="1" x14ac:dyDescent="0.35">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ht="14.25" customHeight="1" x14ac:dyDescent="0.35">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1:26" ht="14.25" customHeight="1" x14ac:dyDescent="0.35">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1:26" ht="14.25" customHeight="1" x14ac:dyDescent="0.3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1:26" ht="14.25" customHeight="1" x14ac:dyDescent="0.35">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1:26" ht="14.25" customHeight="1" x14ac:dyDescent="0.35">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1:26" ht="14.25" customHeight="1" x14ac:dyDescent="0.35">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1:26" ht="14.25" customHeight="1" x14ac:dyDescent="0.35">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1:26" ht="14.25" customHeight="1" x14ac:dyDescent="0.35">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1:26" ht="14.25" customHeight="1" x14ac:dyDescent="0.35">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1:26" ht="14.25" customHeight="1" x14ac:dyDescent="0.35">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1:26" ht="14.25" customHeight="1" x14ac:dyDescent="0.35">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1:26" ht="14.25" customHeight="1" x14ac:dyDescent="0.35">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1:26" ht="14.25" customHeight="1" x14ac:dyDescent="0.35">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1:26" ht="14.25" customHeight="1" x14ac:dyDescent="0.35">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1:26" ht="14.25" customHeight="1" x14ac:dyDescent="0.35">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1:26" ht="14.25" customHeight="1" x14ac:dyDescent="0.35">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1:26" ht="14.25" customHeight="1" x14ac:dyDescent="0.35">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1:26" ht="14.25" customHeight="1" x14ac:dyDescent="0.35">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1:26" ht="14.25" customHeight="1" x14ac:dyDescent="0.35">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1:26" ht="14.25" customHeight="1" x14ac:dyDescent="0.35">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1:26" ht="14.25" customHeight="1" x14ac:dyDescent="0.35">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1:26" ht="14.25" customHeight="1" x14ac:dyDescent="0.35">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1:26" ht="14.25" customHeight="1" x14ac:dyDescent="0.35">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1:26" ht="14.25" customHeight="1" x14ac:dyDescent="0.35">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1:26" ht="14.25" customHeight="1" x14ac:dyDescent="0.35">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1:26" ht="14.25" customHeight="1" x14ac:dyDescent="0.35">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1:26" ht="14.25" customHeight="1" x14ac:dyDescent="0.35">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1:26" ht="14.25" customHeight="1" x14ac:dyDescent="0.35">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1:26" ht="14.25" customHeight="1" x14ac:dyDescent="0.35">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1:26" ht="14.25" customHeight="1" x14ac:dyDescent="0.35">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1:26" ht="14.25" customHeight="1" x14ac:dyDescent="0.35">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1:26" ht="14.25" customHeight="1" x14ac:dyDescent="0.35">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1:26" ht="14.25" customHeight="1" x14ac:dyDescent="0.35">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1:26" ht="14.25" customHeight="1" x14ac:dyDescent="0.35">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1:26" ht="14.25" customHeight="1" x14ac:dyDescent="0.35">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1:26" ht="14.25" customHeight="1" x14ac:dyDescent="0.35">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1:26" ht="14.25" customHeight="1" x14ac:dyDescent="0.35">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1:26" ht="14.25" customHeight="1" x14ac:dyDescent="0.35">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1:26" ht="14.25" customHeight="1" x14ac:dyDescent="0.35">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1:26" ht="14.25" customHeight="1" x14ac:dyDescent="0.35">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1:26" ht="14.25" customHeight="1" x14ac:dyDescent="0.35">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1:26" ht="14.25" customHeight="1" x14ac:dyDescent="0.35">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1:26" ht="14.25" customHeight="1" x14ac:dyDescent="0.35">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1:26" ht="14.25" customHeight="1" x14ac:dyDescent="0.35">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1:26" ht="14.25" customHeight="1" x14ac:dyDescent="0.35">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1:26" ht="14.25" customHeight="1" x14ac:dyDescent="0.35">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1:26" ht="14.25" customHeight="1" x14ac:dyDescent="0.35">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1:26" ht="14.25" customHeight="1" x14ac:dyDescent="0.35">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1:26" ht="14.25" customHeight="1" x14ac:dyDescent="0.35">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1:26" ht="14.25" customHeight="1" x14ac:dyDescent="0.35">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1:26" ht="14.25" customHeight="1" x14ac:dyDescent="0.35">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1:26" ht="14.25" customHeight="1" x14ac:dyDescent="0.35">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1:26" ht="14.25" customHeight="1" x14ac:dyDescent="0.35">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1:26" ht="14.25" customHeight="1" x14ac:dyDescent="0.35">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1:26" ht="14.25" customHeight="1" x14ac:dyDescent="0.35">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1:26" ht="14.25" customHeight="1" x14ac:dyDescent="0.35">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1:26" ht="14.25" customHeight="1" x14ac:dyDescent="0.35">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1:26" ht="14.25" customHeight="1" x14ac:dyDescent="0.35">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1:26" ht="14.25" customHeight="1" x14ac:dyDescent="0.35">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1:26" ht="14.25" customHeight="1" x14ac:dyDescent="0.35">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1:26" ht="14.25" customHeight="1" x14ac:dyDescent="0.35">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1:26" ht="14.25" customHeight="1" x14ac:dyDescent="0.35">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1:26" ht="14.25" customHeight="1" x14ac:dyDescent="0.35">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1:26" ht="14.25" customHeight="1" x14ac:dyDescent="0.35">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1:26" ht="14.25" customHeight="1" x14ac:dyDescent="0.35">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1:26" ht="14.25" customHeight="1" x14ac:dyDescent="0.35">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1:26" ht="14.25" customHeight="1" x14ac:dyDescent="0.35">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1:26" ht="14.25" customHeight="1" x14ac:dyDescent="0.35">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1:26" ht="14.25" customHeight="1" x14ac:dyDescent="0.35">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1:26" ht="14.25" customHeight="1" x14ac:dyDescent="0.35">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1:26" ht="14.25" customHeight="1" x14ac:dyDescent="0.35">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1:26" ht="14.25" customHeight="1" x14ac:dyDescent="0.35">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1:26" ht="14.25" customHeight="1" x14ac:dyDescent="0.35">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1:26" ht="14.25" customHeight="1" x14ac:dyDescent="0.35">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1:26" ht="14.25" customHeight="1" x14ac:dyDescent="0.35">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1:26" ht="14.25" customHeight="1" x14ac:dyDescent="0.35">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1:26" ht="14.25" customHeight="1" x14ac:dyDescent="0.35">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1:26" ht="14.25" customHeight="1" x14ac:dyDescent="0.35">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1:26" ht="14.25" customHeight="1" x14ac:dyDescent="0.35">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1:26" ht="14.25" customHeight="1" x14ac:dyDescent="0.35">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1:26" ht="14.25" customHeight="1" x14ac:dyDescent="0.35">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1:26" ht="14.25" customHeight="1" x14ac:dyDescent="0.35">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1:26" ht="14.25" customHeight="1" x14ac:dyDescent="0.35">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1:26" ht="14.25" customHeight="1" x14ac:dyDescent="0.35">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1:26" ht="14.25" customHeight="1" x14ac:dyDescent="0.35">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1:26" ht="14.25" customHeight="1" x14ac:dyDescent="0.35">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1:26" ht="14.25" customHeight="1" x14ac:dyDescent="0.35">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1:26" ht="14.25" customHeight="1" x14ac:dyDescent="0.35">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1:26" ht="14.25" customHeight="1" x14ac:dyDescent="0.35">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1:26" ht="14.25" customHeight="1" x14ac:dyDescent="0.35">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1:26" ht="14.25" customHeight="1" x14ac:dyDescent="0.35">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1:26" ht="14.25" customHeight="1" x14ac:dyDescent="0.35">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1:26" ht="14.25" customHeight="1" x14ac:dyDescent="0.35">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1:26" ht="14.25" customHeight="1" x14ac:dyDescent="0.35">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1:26" ht="14.25" customHeight="1" x14ac:dyDescent="0.35">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1:26" ht="14.25" customHeight="1" x14ac:dyDescent="0.35">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1:26" ht="14.25" customHeight="1" x14ac:dyDescent="0.35">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1:26" ht="14.25" customHeight="1" x14ac:dyDescent="0.35">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1:26" ht="14.25" customHeight="1" x14ac:dyDescent="0.35">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1:26" ht="14.25" customHeight="1" x14ac:dyDescent="0.35">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1:26" ht="14.25" customHeight="1" x14ac:dyDescent="0.35">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1:26" ht="14.25" customHeight="1" x14ac:dyDescent="0.35">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1:26" ht="14.25" customHeight="1" x14ac:dyDescent="0.35">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1:26" ht="14.25" customHeight="1" x14ac:dyDescent="0.35">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1:26" ht="14.25" customHeight="1" x14ac:dyDescent="0.35">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1:26" ht="14.25" customHeight="1" x14ac:dyDescent="0.35">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1:26" ht="14.25" customHeight="1" x14ac:dyDescent="0.35">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1:26" ht="14.25" customHeight="1" x14ac:dyDescent="0.35">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1:26" ht="14.25" customHeight="1" x14ac:dyDescent="0.35">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1:26" ht="14.25" customHeight="1" x14ac:dyDescent="0.35">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1:26" ht="14.25" customHeight="1" x14ac:dyDescent="0.35">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1:26" ht="14.25" customHeight="1" x14ac:dyDescent="0.35">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1:26" ht="14.25" customHeight="1" x14ac:dyDescent="0.35">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1:26" ht="14.25" customHeight="1" x14ac:dyDescent="0.35">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1:26" ht="14.25" customHeight="1" x14ac:dyDescent="0.35">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1:26" ht="14.25" customHeight="1" x14ac:dyDescent="0.35">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1:26" ht="14.25" customHeight="1" x14ac:dyDescent="0.35">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1:26" ht="14.25" customHeight="1" x14ac:dyDescent="0.35">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1:26" ht="14.25" customHeight="1" x14ac:dyDescent="0.35">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1:26" ht="14.25" customHeight="1" x14ac:dyDescent="0.35">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1:26" ht="14.25" customHeight="1" x14ac:dyDescent="0.35">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1:26" ht="14.25" customHeight="1" x14ac:dyDescent="0.35">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1:26" ht="14.25" customHeight="1" x14ac:dyDescent="0.35">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1:26" ht="14.25" customHeight="1" x14ac:dyDescent="0.35">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1:26" ht="14.25" customHeight="1" x14ac:dyDescent="0.35">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1:26" ht="14.25" customHeight="1" x14ac:dyDescent="0.35">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1:26" ht="14.25" customHeight="1" x14ac:dyDescent="0.35">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1:26" ht="14.25" customHeight="1" x14ac:dyDescent="0.35">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1:26" ht="14.25" customHeight="1" x14ac:dyDescent="0.35">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1:26" ht="14.25" customHeight="1" x14ac:dyDescent="0.35">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1:26" ht="14.25" customHeight="1" x14ac:dyDescent="0.35">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1:26" ht="14.25" customHeight="1" x14ac:dyDescent="0.35">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1:26" ht="14.25" customHeight="1" x14ac:dyDescent="0.35">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1:26" ht="14.25" customHeight="1" x14ac:dyDescent="0.35">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1:26" ht="14.25" customHeight="1" x14ac:dyDescent="0.35">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1:26" ht="14.25" customHeight="1" x14ac:dyDescent="0.35">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1:26" ht="14.25" customHeight="1" x14ac:dyDescent="0.35">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1:26" ht="14.25" customHeight="1" x14ac:dyDescent="0.35">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1:26" ht="14.25" customHeight="1" x14ac:dyDescent="0.35">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1:26" ht="14.25" customHeight="1" x14ac:dyDescent="0.35">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1:26" ht="14.25" customHeight="1" x14ac:dyDescent="0.35">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1:26" ht="14.25" customHeight="1" x14ac:dyDescent="0.35">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1:26" ht="14.25" customHeight="1" x14ac:dyDescent="0.35">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1:26" ht="14.25" customHeight="1" x14ac:dyDescent="0.35">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1:26" ht="14.25" customHeight="1" x14ac:dyDescent="0.35">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1:26" ht="14.25" customHeight="1" x14ac:dyDescent="0.35">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1:26" ht="14.25" customHeight="1" x14ac:dyDescent="0.35">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1:26" ht="14.25" customHeight="1" x14ac:dyDescent="0.35">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1:26" ht="14.25" customHeight="1" x14ac:dyDescent="0.35">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1:26" ht="14.25" customHeight="1" x14ac:dyDescent="0.35">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1:26" ht="14.25" customHeight="1" x14ac:dyDescent="0.35">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1:26" ht="14.25" customHeight="1" x14ac:dyDescent="0.35">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1:26" ht="14.25" customHeight="1" x14ac:dyDescent="0.35">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1:26" ht="14.25" customHeight="1" x14ac:dyDescent="0.35">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1:26" ht="14.25" customHeight="1" x14ac:dyDescent="0.35">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1:26" ht="14.25" customHeight="1" x14ac:dyDescent="0.35">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1:26" ht="14.25" customHeight="1" x14ac:dyDescent="0.35">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1:26" ht="14.25" customHeight="1" x14ac:dyDescent="0.35">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1:26" ht="14.25" customHeight="1" x14ac:dyDescent="0.35">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1:26" ht="14.25" customHeight="1" x14ac:dyDescent="0.35">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1:26" ht="14.25" customHeight="1" x14ac:dyDescent="0.35">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1:26" ht="14.25" customHeight="1" x14ac:dyDescent="0.35">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1:26" ht="14.25" customHeight="1" x14ac:dyDescent="0.35">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1:26" ht="14.25" customHeight="1" x14ac:dyDescent="0.35">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1:26" ht="14.25" customHeight="1" x14ac:dyDescent="0.35">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1:26" ht="14.25" customHeight="1" x14ac:dyDescent="0.35">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1:26" ht="14.25" customHeight="1" x14ac:dyDescent="0.35">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1:26" ht="14.25" customHeight="1" x14ac:dyDescent="0.35">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1:26" ht="14.25" customHeight="1" x14ac:dyDescent="0.35">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1:26" ht="14.25" customHeight="1" x14ac:dyDescent="0.35">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1:26" ht="14.25" customHeight="1" x14ac:dyDescent="0.35">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1:26" ht="14.25" customHeight="1" x14ac:dyDescent="0.35">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1:26" ht="14.25" customHeight="1" x14ac:dyDescent="0.35">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1:26" ht="14.25" customHeight="1" x14ac:dyDescent="0.35">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1:26" ht="14.25" customHeight="1" x14ac:dyDescent="0.35">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1:26" ht="14.25" customHeight="1" x14ac:dyDescent="0.35">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1:26" ht="14.25" customHeight="1" x14ac:dyDescent="0.35">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1:26" ht="14.25" customHeight="1" x14ac:dyDescent="0.35">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1:26" ht="14.25" customHeight="1" x14ac:dyDescent="0.35">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1:26" ht="14.25" customHeight="1" x14ac:dyDescent="0.35">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1:26" ht="14.25" customHeight="1" x14ac:dyDescent="0.35">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1:26" ht="14.25" customHeight="1" x14ac:dyDescent="0.35">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1:26" ht="14.25" customHeight="1" x14ac:dyDescent="0.35">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1:26" ht="14.25" customHeight="1" x14ac:dyDescent="0.35">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1:26" ht="14.25" customHeight="1" x14ac:dyDescent="0.35">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1:26" ht="14.25" customHeight="1" x14ac:dyDescent="0.35">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1:26" ht="14.25" customHeight="1" x14ac:dyDescent="0.35">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1:26" ht="14.25" customHeight="1" x14ac:dyDescent="0.35">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1:26" ht="14.25" customHeight="1" x14ac:dyDescent="0.35">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1:26" ht="14.25" customHeight="1" x14ac:dyDescent="0.35">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1:26" ht="14.25" customHeight="1" x14ac:dyDescent="0.35">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1:26" ht="14.25" customHeight="1" x14ac:dyDescent="0.35">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1:26" ht="14.25" customHeight="1" x14ac:dyDescent="0.35">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1:26" ht="14.25" customHeight="1" x14ac:dyDescent="0.35">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1:26" ht="14.25" customHeight="1" x14ac:dyDescent="0.35">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1:26" ht="14.25" customHeight="1" x14ac:dyDescent="0.35">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1:26" ht="14.25" customHeight="1" x14ac:dyDescent="0.35">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1:26" ht="14.25" customHeight="1" x14ac:dyDescent="0.35">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1:26" ht="14.25" customHeight="1" x14ac:dyDescent="0.35">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1:26" ht="14.25" customHeight="1" x14ac:dyDescent="0.35">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1:26" ht="14.25" customHeight="1" x14ac:dyDescent="0.35">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1:26" ht="14.25" customHeight="1" x14ac:dyDescent="0.35">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1:26" ht="14.25" customHeight="1" x14ac:dyDescent="0.35">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1:26" ht="14.25" customHeight="1" x14ac:dyDescent="0.35">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1:26" ht="14.25" customHeight="1" x14ac:dyDescent="0.35">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1:26" ht="14.25" customHeight="1" x14ac:dyDescent="0.35">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1:26" ht="14.25" customHeight="1" x14ac:dyDescent="0.35">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1:26" ht="14.25" customHeight="1" x14ac:dyDescent="0.35">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1:26" ht="14.25" customHeight="1" x14ac:dyDescent="0.35">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1:26" ht="14.25" customHeight="1" x14ac:dyDescent="0.35">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1:26" ht="14.25" customHeight="1" x14ac:dyDescent="0.35">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1:26" ht="14.25" customHeight="1" x14ac:dyDescent="0.35">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1:26" ht="14.25" customHeight="1" x14ac:dyDescent="0.35">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1:26" ht="14.25" customHeight="1" x14ac:dyDescent="0.35">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1:26" ht="14.25" customHeight="1" x14ac:dyDescent="0.35">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1:26" ht="14.25" customHeight="1" x14ac:dyDescent="0.35">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1:26" ht="14.25" customHeight="1" x14ac:dyDescent="0.35">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1:26" ht="14.25" customHeight="1" x14ac:dyDescent="0.35">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1:26" ht="14.25" customHeight="1" x14ac:dyDescent="0.35">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1:26" ht="14.25" customHeight="1" x14ac:dyDescent="0.35">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1:26" ht="14.25" customHeight="1" x14ac:dyDescent="0.35">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1:26" ht="14.25" customHeight="1" x14ac:dyDescent="0.35">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1:26" ht="14.25" customHeight="1" x14ac:dyDescent="0.35">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1:26" ht="14.25" customHeight="1" x14ac:dyDescent="0.35">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1:26" ht="14.25" customHeight="1" x14ac:dyDescent="0.35">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1:26" ht="14.25" customHeight="1" x14ac:dyDescent="0.35">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1:26" ht="14.25" customHeight="1" x14ac:dyDescent="0.35">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1:26" ht="14.25" customHeight="1" x14ac:dyDescent="0.35">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1:26" ht="14.25" customHeight="1" x14ac:dyDescent="0.35">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1:26" ht="14.25" customHeight="1" x14ac:dyDescent="0.35">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1:26" ht="14.25" customHeight="1" x14ac:dyDescent="0.35">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1:26" ht="14.25" customHeight="1" x14ac:dyDescent="0.35">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1:26" ht="14.25" customHeight="1" x14ac:dyDescent="0.35">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1:26" ht="14.25" customHeight="1" x14ac:dyDescent="0.35">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1:26" ht="14.25" customHeight="1" x14ac:dyDescent="0.35">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1:26" ht="14.25" customHeight="1" x14ac:dyDescent="0.35">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1:26" ht="14.25" customHeight="1" x14ac:dyDescent="0.35">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1:26" ht="14.25" customHeight="1" x14ac:dyDescent="0.35">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1:26" ht="14.25" customHeight="1" x14ac:dyDescent="0.35">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1:26" ht="14.25" customHeight="1" x14ac:dyDescent="0.35">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1:26" ht="14.25" customHeight="1" x14ac:dyDescent="0.35">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1:26" ht="14.25" customHeight="1" x14ac:dyDescent="0.35">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1:26" ht="14.25" customHeight="1" x14ac:dyDescent="0.35">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1:26" ht="14.25" customHeight="1" x14ac:dyDescent="0.35">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1:26" ht="14.25" customHeight="1" x14ac:dyDescent="0.35">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1:26" ht="14.25" customHeight="1" x14ac:dyDescent="0.35">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1:26" ht="14.25" customHeight="1" x14ac:dyDescent="0.35">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1:26" ht="14.25" customHeight="1" x14ac:dyDescent="0.35">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1:26" ht="14.25" customHeight="1" x14ac:dyDescent="0.35">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1:26" ht="14.25" customHeight="1" x14ac:dyDescent="0.35">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1:26" ht="14.25" customHeight="1" x14ac:dyDescent="0.35">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1:26" ht="14.25" customHeight="1" x14ac:dyDescent="0.35">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1:26" ht="14.25" customHeight="1" x14ac:dyDescent="0.35">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1:26" ht="14.25" customHeight="1" x14ac:dyDescent="0.35">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1:26" ht="14.25" customHeight="1" x14ac:dyDescent="0.35">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1:26" ht="14.25" customHeight="1" x14ac:dyDescent="0.35">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1:26" ht="14.25" customHeight="1" x14ac:dyDescent="0.35">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1:26" ht="14.25" customHeight="1" x14ac:dyDescent="0.35">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1:26" ht="14.25" customHeight="1" x14ac:dyDescent="0.35">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1:26" ht="14.25" customHeight="1" x14ac:dyDescent="0.35">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1:26" ht="14.25" customHeight="1" x14ac:dyDescent="0.35">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1:26" ht="14.25" customHeight="1" x14ac:dyDescent="0.35">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1:26" ht="14.25" customHeight="1" x14ac:dyDescent="0.35">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1:26" ht="14.25" customHeight="1" x14ac:dyDescent="0.35">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1:26" ht="14.25" customHeight="1" x14ac:dyDescent="0.35">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1:26" ht="14.25" customHeight="1" x14ac:dyDescent="0.35">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1:26" ht="14.25" customHeight="1" x14ac:dyDescent="0.35">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1:26" ht="14.25" customHeight="1" x14ac:dyDescent="0.35">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1:26" ht="14.25" customHeight="1" x14ac:dyDescent="0.35">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1:26" ht="14.25" customHeight="1" x14ac:dyDescent="0.35">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1:26" ht="14.25" customHeight="1" x14ac:dyDescent="0.35">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1:26" ht="14.25" customHeight="1" x14ac:dyDescent="0.35">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1:26" ht="14.25" customHeight="1" x14ac:dyDescent="0.35">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1:26" ht="14.25" customHeight="1" x14ac:dyDescent="0.35">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1:26" ht="14.25" customHeight="1" x14ac:dyDescent="0.35">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1:26" ht="14.25" customHeight="1" x14ac:dyDescent="0.35">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1:26" ht="14.25" customHeight="1" x14ac:dyDescent="0.35">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1:26" ht="14.25" customHeight="1" x14ac:dyDescent="0.35">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1:26" ht="14.25" customHeight="1" x14ac:dyDescent="0.35">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1:26" ht="14.25" customHeight="1" x14ac:dyDescent="0.35">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1:26" ht="14.25" customHeight="1" x14ac:dyDescent="0.35">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1:26" ht="14.25" customHeight="1" x14ac:dyDescent="0.35">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1:26" ht="14.25" customHeight="1" x14ac:dyDescent="0.35">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1:26" ht="14.25" customHeight="1" x14ac:dyDescent="0.35">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1:26" ht="14.25" customHeight="1" x14ac:dyDescent="0.35">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1:26" ht="14.25" customHeight="1" x14ac:dyDescent="0.35">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1:26" ht="14.25" customHeight="1" x14ac:dyDescent="0.35">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1:26" ht="14.25" customHeight="1" x14ac:dyDescent="0.35">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1:26" ht="14.25" customHeight="1" x14ac:dyDescent="0.35">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1:26" ht="14.25" customHeight="1" x14ac:dyDescent="0.35">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1:26" ht="14.25" customHeight="1" x14ac:dyDescent="0.35">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1:26" ht="14.25" customHeight="1" x14ac:dyDescent="0.35">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1:26" ht="14.25" customHeight="1" x14ac:dyDescent="0.35">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1:26" ht="14.25" customHeight="1" x14ac:dyDescent="0.35">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1:26" ht="14.25" customHeight="1" x14ac:dyDescent="0.35">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1:26" ht="14.25" customHeight="1" x14ac:dyDescent="0.35">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1:26" ht="14.25" customHeight="1" x14ac:dyDescent="0.35">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1:26" ht="14.25" customHeight="1" x14ac:dyDescent="0.35">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1:26" ht="14.25" customHeight="1" x14ac:dyDescent="0.35">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1:26" ht="14.25" customHeight="1" x14ac:dyDescent="0.35">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1:26" ht="14.25" customHeight="1" x14ac:dyDescent="0.35">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1:26" ht="14.25" customHeight="1" x14ac:dyDescent="0.35">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1:26" ht="14.25" customHeight="1" x14ac:dyDescent="0.35">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1:26" ht="14.25" customHeight="1" x14ac:dyDescent="0.35">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1:26" ht="14.25" customHeight="1" x14ac:dyDescent="0.35">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1:26" ht="14.25" customHeight="1" x14ac:dyDescent="0.35">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1:26" ht="14.25" customHeight="1" x14ac:dyDescent="0.35">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1:26" ht="14.25" customHeight="1" x14ac:dyDescent="0.35">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1:26" ht="14.25" customHeight="1" x14ac:dyDescent="0.35">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1:26" ht="14.25" customHeight="1" x14ac:dyDescent="0.35">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1:26" ht="14.25" customHeight="1" x14ac:dyDescent="0.35">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1:26" ht="14.25" customHeight="1" x14ac:dyDescent="0.35">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1:26" ht="14.25" customHeight="1" x14ac:dyDescent="0.35">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1:26" ht="14.25" customHeight="1" x14ac:dyDescent="0.35">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1:26" ht="14.25" customHeight="1" x14ac:dyDescent="0.35">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1:26" ht="14.25" customHeight="1" x14ac:dyDescent="0.35">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1:26" ht="14.25" customHeight="1" x14ac:dyDescent="0.35">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1:26" ht="14.25" customHeight="1" x14ac:dyDescent="0.35">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1:26" ht="14.25" customHeight="1" x14ac:dyDescent="0.35">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1:26" ht="14.25" customHeight="1" x14ac:dyDescent="0.35">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1:26" ht="14.25" customHeight="1" x14ac:dyDescent="0.35">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1:26" ht="14.25" customHeight="1" x14ac:dyDescent="0.35">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1:26" ht="14.25" customHeight="1" x14ac:dyDescent="0.35">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1:26" ht="14.25" customHeight="1" x14ac:dyDescent="0.35">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1:26" ht="14.25" customHeight="1" x14ac:dyDescent="0.35">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1:26" ht="14.25" customHeight="1" x14ac:dyDescent="0.35">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1:26" ht="14.25" customHeight="1" x14ac:dyDescent="0.35">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1:26" ht="14.25" customHeight="1" x14ac:dyDescent="0.35">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1:26" ht="14.25" customHeight="1" x14ac:dyDescent="0.35">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1:26" ht="14.25" customHeight="1" x14ac:dyDescent="0.35">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1:26" ht="14.25" customHeight="1" x14ac:dyDescent="0.35">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1:26" ht="14.25" customHeight="1" x14ac:dyDescent="0.35">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1:26" ht="14.25" customHeight="1" x14ac:dyDescent="0.35">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1:26" ht="14.25" customHeight="1" x14ac:dyDescent="0.35">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1:26" ht="14.25" customHeight="1" x14ac:dyDescent="0.35">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1:26" ht="14.25" customHeight="1" x14ac:dyDescent="0.35">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1:26" ht="14.25" customHeight="1" x14ac:dyDescent="0.35">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1:26" ht="14.25" customHeight="1" x14ac:dyDescent="0.35">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1:26" ht="14.25" customHeight="1" x14ac:dyDescent="0.35">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1:26" ht="14.25" customHeight="1" x14ac:dyDescent="0.35">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1:26" ht="14.25" customHeight="1" x14ac:dyDescent="0.35">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1:26" ht="14.25" customHeight="1" x14ac:dyDescent="0.35">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1:26" ht="14.25" customHeight="1" x14ac:dyDescent="0.35">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1:26" ht="14.25" customHeight="1" x14ac:dyDescent="0.35">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1:26" ht="14.25" customHeight="1" x14ac:dyDescent="0.35">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1:26" ht="14.25" customHeight="1" x14ac:dyDescent="0.35">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1:26" ht="14.25" customHeight="1" x14ac:dyDescent="0.35">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1:26" ht="14.25" customHeight="1" x14ac:dyDescent="0.35">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1:26" ht="14.25" customHeight="1" x14ac:dyDescent="0.35">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1:26" ht="14.25" customHeight="1" x14ac:dyDescent="0.35">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1:26" ht="14.25" customHeight="1" x14ac:dyDescent="0.35">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1:26" ht="14.25" customHeight="1" x14ac:dyDescent="0.35">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1:26" ht="14.25" customHeight="1" x14ac:dyDescent="0.35">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1:26" ht="14.25" customHeight="1" x14ac:dyDescent="0.35">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1:26" ht="14.25" customHeight="1" x14ac:dyDescent="0.35">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1:26" ht="14.25" customHeight="1" x14ac:dyDescent="0.35">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1:26" ht="14.25" customHeight="1" x14ac:dyDescent="0.35">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1:26" ht="14.25" customHeight="1" x14ac:dyDescent="0.35">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1:26" ht="14.25" customHeight="1" x14ac:dyDescent="0.35">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1:26" ht="14.25" customHeight="1" x14ac:dyDescent="0.35">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1:26" ht="14.25" customHeight="1" x14ac:dyDescent="0.35">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1:26" ht="14.25" customHeight="1" x14ac:dyDescent="0.35">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1:26" ht="14.25" customHeight="1" x14ac:dyDescent="0.35">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1:26" ht="14.25" customHeight="1" x14ac:dyDescent="0.35">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1:26" ht="14.25" customHeight="1" x14ac:dyDescent="0.35">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1:26" ht="14.25" customHeight="1" x14ac:dyDescent="0.35">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1:26" ht="14.25" customHeight="1" x14ac:dyDescent="0.35">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1:26" ht="14.25" customHeight="1" x14ac:dyDescent="0.35">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1:26" ht="14.25" customHeight="1" x14ac:dyDescent="0.35">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1:26" ht="14.25" customHeight="1" x14ac:dyDescent="0.35">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1:26" ht="14.25" customHeight="1" x14ac:dyDescent="0.35">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1:26" ht="14.25" customHeight="1" x14ac:dyDescent="0.35">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1:26" ht="14.25" customHeight="1" x14ac:dyDescent="0.35">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1:26" ht="14.25" customHeight="1" x14ac:dyDescent="0.35">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1:26" ht="14.25" customHeight="1" x14ac:dyDescent="0.35">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1:26" ht="14.25" customHeight="1" x14ac:dyDescent="0.35">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1:26" ht="14.25" customHeight="1" x14ac:dyDescent="0.35">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1:26" ht="14.25" customHeight="1" x14ac:dyDescent="0.35">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1:26" ht="14.25" customHeight="1" x14ac:dyDescent="0.35">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1:26" ht="14.25" customHeight="1" x14ac:dyDescent="0.35">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1:26" ht="14.25" customHeight="1" x14ac:dyDescent="0.35">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1:26" ht="14.25" customHeight="1" x14ac:dyDescent="0.35">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1:26" ht="14.25" customHeight="1" x14ac:dyDescent="0.35">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1:26" ht="14.25" customHeight="1" x14ac:dyDescent="0.35">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1:26" ht="14.25" customHeight="1" x14ac:dyDescent="0.35">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1:26" ht="14.25" customHeight="1" x14ac:dyDescent="0.35">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1:26" ht="14.25" customHeight="1" x14ac:dyDescent="0.35">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1:26" ht="14.25" customHeight="1" x14ac:dyDescent="0.35">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1:26" ht="14.25" customHeight="1" x14ac:dyDescent="0.35">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1:26" ht="14.25" customHeight="1" x14ac:dyDescent="0.35">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1:26" ht="14.25" customHeight="1" x14ac:dyDescent="0.35">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1:26" ht="14.25" customHeight="1" x14ac:dyDescent="0.35">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1:26" ht="14.25" customHeight="1" x14ac:dyDescent="0.35">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1:26" ht="14.25" customHeight="1" x14ac:dyDescent="0.35">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1:26" ht="14.25" customHeight="1" x14ac:dyDescent="0.35">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1:26" ht="14.25" customHeight="1" x14ac:dyDescent="0.35">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1:26" ht="14.25" customHeight="1" x14ac:dyDescent="0.35">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1:26" ht="14.25" customHeight="1" x14ac:dyDescent="0.35">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1:26" ht="14.25" customHeight="1" x14ac:dyDescent="0.35">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1:26" ht="14.25" customHeight="1" x14ac:dyDescent="0.35">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1:26" ht="14.25" customHeight="1" x14ac:dyDescent="0.35">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1:26" ht="14.25" customHeight="1" x14ac:dyDescent="0.35">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1:26" ht="14.25" customHeight="1" x14ac:dyDescent="0.35">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1:26" ht="14.25" customHeight="1" x14ac:dyDescent="0.35">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1:26" ht="14.25" customHeight="1" x14ac:dyDescent="0.35">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1:26" ht="14.25" customHeight="1" x14ac:dyDescent="0.35">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1:26" ht="14.25" customHeight="1" x14ac:dyDescent="0.35">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1:26" ht="14.25" customHeight="1" x14ac:dyDescent="0.35">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1:26" ht="14.25" customHeight="1" x14ac:dyDescent="0.35">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1:26" ht="14.25" customHeight="1" x14ac:dyDescent="0.35">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1:26" ht="14.25" customHeight="1" x14ac:dyDescent="0.35">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1:26" ht="14.25" customHeight="1" x14ac:dyDescent="0.35">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1:26" ht="14.25" customHeight="1" x14ac:dyDescent="0.35">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1:26" ht="14.25" customHeight="1" x14ac:dyDescent="0.35">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1:26" ht="14.25" customHeight="1" x14ac:dyDescent="0.35">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1:26" ht="14.25" customHeight="1" x14ac:dyDescent="0.35">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1:26" ht="14.25" customHeight="1" x14ac:dyDescent="0.35">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row r="654" spans="1:26" ht="14.25" customHeight="1" x14ac:dyDescent="0.35">
      <c r="A654" s="86"/>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row>
    <row r="655" spans="1:26" ht="14.25" customHeight="1" x14ac:dyDescent="0.35">
      <c r="A655" s="86"/>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row>
    <row r="656" spans="1:26" ht="14.25" customHeight="1" x14ac:dyDescent="0.35">
      <c r="A656" s="86"/>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row>
    <row r="657" spans="1:26" ht="14.25" customHeight="1" x14ac:dyDescent="0.35">
      <c r="A657" s="86"/>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row>
    <row r="658" spans="1:26" ht="14.25" customHeight="1" x14ac:dyDescent="0.35">
      <c r="A658" s="86"/>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row>
    <row r="659" spans="1:26" ht="14.25" customHeight="1" x14ac:dyDescent="0.35">
      <c r="A659" s="86"/>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row>
    <row r="660" spans="1:26" ht="14.25" customHeight="1" x14ac:dyDescent="0.35">
      <c r="A660" s="86"/>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row>
    <row r="661" spans="1:26" ht="14.25" customHeight="1" x14ac:dyDescent="0.35">
      <c r="A661" s="86"/>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row>
    <row r="662" spans="1:26" ht="14.25" customHeight="1" x14ac:dyDescent="0.35">
      <c r="A662" s="86"/>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row>
    <row r="663" spans="1:26" ht="14.25" customHeight="1" x14ac:dyDescent="0.35">
      <c r="A663" s="86"/>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row>
    <row r="664" spans="1:26" ht="14.25" customHeight="1" x14ac:dyDescent="0.35">
      <c r="A664" s="86"/>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row>
    <row r="665" spans="1:26" ht="14.25" customHeight="1" x14ac:dyDescent="0.35">
      <c r="A665" s="86"/>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row>
    <row r="666" spans="1:26" ht="14.25" customHeight="1" x14ac:dyDescent="0.35">
      <c r="A666" s="86"/>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row>
    <row r="667" spans="1:26" ht="14.25" customHeight="1" x14ac:dyDescent="0.35">
      <c r="A667" s="86"/>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row>
    <row r="668" spans="1:26" ht="14.25" customHeight="1" x14ac:dyDescent="0.35">
      <c r="A668" s="86"/>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row>
    <row r="669" spans="1:26" ht="14.25" customHeight="1" x14ac:dyDescent="0.35">
      <c r="A669" s="86"/>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row>
    <row r="670" spans="1:26" ht="14.25" customHeight="1" x14ac:dyDescent="0.35">
      <c r="A670" s="86"/>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row>
    <row r="671" spans="1:26" ht="14.25" customHeight="1" x14ac:dyDescent="0.35">
      <c r="A671" s="86"/>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row>
    <row r="672" spans="1:26" ht="14.25" customHeight="1" x14ac:dyDescent="0.35">
      <c r="A672" s="86"/>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row>
    <row r="673" spans="1:26" ht="14.25" customHeight="1" x14ac:dyDescent="0.35">
      <c r="A673" s="86"/>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row>
    <row r="674" spans="1:26" ht="14.25" customHeight="1" x14ac:dyDescent="0.35">
      <c r="A674" s="86"/>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row>
    <row r="675" spans="1:26" ht="14.25" customHeight="1" x14ac:dyDescent="0.35">
      <c r="A675" s="86"/>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row>
    <row r="676" spans="1:26" ht="14.25" customHeight="1" x14ac:dyDescent="0.35">
      <c r="A676" s="86"/>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row>
    <row r="677" spans="1:26" ht="14.25" customHeight="1" x14ac:dyDescent="0.35">
      <c r="A677" s="86"/>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row>
    <row r="678" spans="1:26" ht="14.25" customHeight="1" x14ac:dyDescent="0.35">
      <c r="A678" s="86"/>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row>
    <row r="679" spans="1:26" ht="14.25" customHeight="1" x14ac:dyDescent="0.35">
      <c r="A679" s="86"/>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row>
    <row r="680" spans="1:26" ht="14.25" customHeight="1" x14ac:dyDescent="0.35">
      <c r="A680" s="86"/>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row>
    <row r="681" spans="1:26" ht="14.25" customHeight="1" x14ac:dyDescent="0.35">
      <c r="A681" s="86"/>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row>
    <row r="682" spans="1:26" ht="14.25" customHeight="1" x14ac:dyDescent="0.35">
      <c r="A682" s="86"/>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row>
    <row r="683" spans="1:26" ht="14.25" customHeight="1" x14ac:dyDescent="0.35">
      <c r="A683" s="86"/>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row>
    <row r="684" spans="1:26" ht="14.25" customHeight="1" x14ac:dyDescent="0.35">
      <c r="A684" s="86"/>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row>
    <row r="685" spans="1:26" ht="14.25" customHeight="1" x14ac:dyDescent="0.35">
      <c r="A685" s="86"/>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row>
    <row r="686" spans="1:26" ht="14.25" customHeight="1" x14ac:dyDescent="0.35">
      <c r="A686" s="86"/>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row>
    <row r="687" spans="1:26" ht="14.25" customHeight="1" x14ac:dyDescent="0.35">
      <c r="A687" s="86"/>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row>
    <row r="688" spans="1:26" ht="14.25" customHeight="1" x14ac:dyDescent="0.35">
      <c r="A688" s="86"/>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row>
    <row r="689" spans="1:26" ht="14.25" customHeight="1" x14ac:dyDescent="0.35">
      <c r="A689" s="86"/>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row>
    <row r="690" spans="1:26" ht="14.25" customHeight="1" x14ac:dyDescent="0.35">
      <c r="A690" s="86"/>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row>
    <row r="691" spans="1:26" ht="14.25" customHeight="1" x14ac:dyDescent="0.35">
      <c r="A691" s="86"/>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row>
    <row r="692" spans="1:26" ht="14.25" customHeight="1" x14ac:dyDescent="0.35">
      <c r="A692" s="86"/>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row>
    <row r="693" spans="1:26" ht="14.25" customHeight="1" x14ac:dyDescent="0.35">
      <c r="A693" s="86"/>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row>
    <row r="694" spans="1:26" ht="14.25" customHeight="1" x14ac:dyDescent="0.35">
      <c r="A694" s="86"/>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row>
    <row r="695" spans="1:26" ht="14.25" customHeight="1" x14ac:dyDescent="0.35">
      <c r="A695" s="86"/>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row>
    <row r="696" spans="1:26" ht="14.25" customHeight="1" x14ac:dyDescent="0.35">
      <c r="A696" s="86"/>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row>
    <row r="697" spans="1:26" ht="14.25" customHeight="1" x14ac:dyDescent="0.35">
      <c r="A697" s="86"/>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row>
    <row r="698" spans="1:26" ht="14.25" customHeight="1" x14ac:dyDescent="0.35">
      <c r="A698" s="86"/>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row>
    <row r="699" spans="1:26" ht="14.25" customHeight="1" x14ac:dyDescent="0.35">
      <c r="A699" s="86"/>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row>
    <row r="700" spans="1:26" ht="14.25" customHeight="1" x14ac:dyDescent="0.35">
      <c r="A700" s="86"/>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row>
    <row r="701" spans="1:26" ht="14.25" customHeight="1" x14ac:dyDescent="0.35">
      <c r="A701" s="86"/>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row>
    <row r="702" spans="1:26" ht="14.25" customHeight="1" x14ac:dyDescent="0.35">
      <c r="A702" s="86"/>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row>
    <row r="703" spans="1:26" ht="14.25" customHeight="1" x14ac:dyDescent="0.35">
      <c r="A703" s="86"/>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row>
    <row r="704" spans="1:26" ht="14.25" customHeight="1" x14ac:dyDescent="0.35">
      <c r="A704" s="86"/>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row>
    <row r="705" spans="1:26" ht="14.25" customHeight="1" x14ac:dyDescent="0.35">
      <c r="A705" s="86"/>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row>
    <row r="706" spans="1:26" ht="14.25" customHeight="1" x14ac:dyDescent="0.35">
      <c r="A706" s="86"/>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row>
    <row r="707" spans="1:26" ht="14.25" customHeight="1" x14ac:dyDescent="0.35">
      <c r="A707" s="86"/>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row>
    <row r="708" spans="1:26" ht="14.25" customHeight="1" x14ac:dyDescent="0.35">
      <c r="A708" s="86"/>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row>
    <row r="709" spans="1:26" ht="14.25" customHeight="1" x14ac:dyDescent="0.35">
      <c r="A709" s="86"/>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row>
    <row r="710" spans="1:26" ht="14.25" customHeight="1" x14ac:dyDescent="0.35">
      <c r="A710" s="86"/>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row>
    <row r="711" spans="1:26" ht="14.25" customHeight="1" x14ac:dyDescent="0.35">
      <c r="A711" s="86"/>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row>
    <row r="712" spans="1:26" ht="14.25" customHeight="1" x14ac:dyDescent="0.35">
      <c r="A712" s="86"/>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row>
    <row r="713" spans="1:26" ht="14.25" customHeight="1" x14ac:dyDescent="0.35">
      <c r="A713" s="86"/>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row>
    <row r="714" spans="1:26" ht="14.25" customHeight="1" x14ac:dyDescent="0.35">
      <c r="A714" s="86"/>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row>
    <row r="715" spans="1:26" ht="14.25" customHeight="1" x14ac:dyDescent="0.35">
      <c r="A715" s="86"/>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row>
    <row r="716" spans="1:26" ht="14.25" customHeight="1" x14ac:dyDescent="0.35">
      <c r="A716" s="86"/>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row>
    <row r="717" spans="1:26" ht="14.25" customHeight="1" x14ac:dyDescent="0.35">
      <c r="A717" s="86"/>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row>
    <row r="718" spans="1:26" ht="14.25" customHeight="1" x14ac:dyDescent="0.35">
      <c r="A718" s="86"/>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row>
    <row r="719" spans="1:26" ht="14.25" customHeight="1" x14ac:dyDescent="0.35">
      <c r="A719" s="86"/>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row>
    <row r="720" spans="1:26" ht="14.25" customHeight="1" x14ac:dyDescent="0.35">
      <c r="A720" s="86"/>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row>
    <row r="721" spans="1:26" ht="14.25" customHeight="1" x14ac:dyDescent="0.35">
      <c r="A721" s="86"/>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row>
    <row r="722" spans="1:26" ht="14.25" customHeight="1" x14ac:dyDescent="0.35">
      <c r="A722" s="86"/>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row>
    <row r="723" spans="1:26" ht="14.25" customHeight="1" x14ac:dyDescent="0.35">
      <c r="A723" s="86"/>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row>
    <row r="724" spans="1:26" ht="14.25" customHeight="1" x14ac:dyDescent="0.35">
      <c r="A724" s="86"/>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row>
    <row r="725" spans="1:26" ht="14.25" customHeight="1" x14ac:dyDescent="0.35">
      <c r="A725" s="86"/>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row>
    <row r="726" spans="1:26" ht="14.25" customHeight="1" x14ac:dyDescent="0.35">
      <c r="A726" s="86"/>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row>
    <row r="727" spans="1:26" ht="14.25" customHeight="1" x14ac:dyDescent="0.35">
      <c r="A727" s="86"/>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row>
    <row r="728" spans="1:26" ht="14.25" customHeight="1" x14ac:dyDescent="0.35">
      <c r="A728" s="86"/>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row>
    <row r="729" spans="1:26" ht="14.25" customHeight="1" x14ac:dyDescent="0.35">
      <c r="A729" s="86"/>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row>
    <row r="730" spans="1:26" ht="14.25" customHeight="1" x14ac:dyDescent="0.35">
      <c r="A730" s="86"/>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row>
    <row r="731" spans="1:26" ht="14.25" customHeight="1" x14ac:dyDescent="0.35">
      <c r="A731" s="86"/>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row>
    <row r="732" spans="1:26" ht="14.25" customHeight="1" x14ac:dyDescent="0.35">
      <c r="A732" s="86"/>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row>
    <row r="733" spans="1:26" ht="14.25" customHeight="1" x14ac:dyDescent="0.35">
      <c r="A733" s="86"/>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row>
    <row r="734" spans="1:26" ht="14.25" customHeight="1" x14ac:dyDescent="0.35">
      <c r="A734" s="86"/>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row>
    <row r="735" spans="1:26" ht="14.25" customHeight="1" x14ac:dyDescent="0.35">
      <c r="A735" s="86"/>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row>
    <row r="736" spans="1:26" ht="14.25" customHeight="1" x14ac:dyDescent="0.35">
      <c r="A736" s="86"/>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row>
    <row r="737" spans="1:26" ht="14.25" customHeight="1" x14ac:dyDescent="0.35">
      <c r="A737" s="86"/>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row>
    <row r="738" spans="1:26" ht="14.25" customHeight="1" x14ac:dyDescent="0.35">
      <c r="A738" s="86"/>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row>
    <row r="739" spans="1:26" ht="14.25" customHeight="1" x14ac:dyDescent="0.35">
      <c r="A739" s="86"/>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row>
    <row r="740" spans="1:26" ht="14.25" customHeight="1" x14ac:dyDescent="0.35">
      <c r="A740" s="86"/>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row>
    <row r="741" spans="1:26" ht="14.25" customHeight="1" x14ac:dyDescent="0.35">
      <c r="A741" s="86"/>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row>
    <row r="742" spans="1:26" ht="14.25" customHeight="1" x14ac:dyDescent="0.35">
      <c r="A742" s="86"/>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row>
    <row r="743" spans="1:26" ht="14.25" customHeight="1" x14ac:dyDescent="0.35">
      <c r="A743" s="86"/>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row>
    <row r="744" spans="1:26" ht="14.25" customHeight="1" x14ac:dyDescent="0.35">
      <c r="A744" s="86"/>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row>
    <row r="745" spans="1:26" ht="14.25" customHeight="1" x14ac:dyDescent="0.35">
      <c r="A745" s="86"/>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row>
    <row r="746" spans="1:26" ht="14.25" customHeight="1" x14ac:dyDescent="0.35">
      <c r="A746" s="86"/>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row>
    <row r="747" spans="1:26" ht="14.25" customHeight="1" x14ac:dyDescent="0.35">
      <c r="A747" s="86"/>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row>
    <row r="748" spans="1:26" ht="14.25" customHeight="1" x14ac:dyDescent="0.35">
      <c r="A748" s="86"/>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row>
    <row r="749" spans="1:26" ht="14.25" customHeight="1" x14ac:dyDescent="0.35">
      <c r="A749" s="86"/>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row>
    <row r="750" spans="1:26" ht="14.25" customHeight="1" x14ac:dyDescent="0.35">
      <c r="A750" s="86"/>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row>
    <row r="751" spans="1:26" ht="14.25" customHeight="1" x14ac:dyDescent="0.35">
      <c r="A751" s="86"/>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row>
    <row r="752" spans="1:26" ht="14.25" customHeight="1" x14ac:dyDescent="0.35">
      <c r="A752" s="86"/>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row>
    <row r="753" spans="1:26" ht="14.25" customHeight="1" x14ac:dyDescent="0.35">
      <c r="A753" s="86"/>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row>
    <row r="754" spans="1:26" ht="14.25" customHeight="1" x14ac:dyDescent="0.35">
      <c r="A754" s="86"/>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row>
    <row r="755" spans="1:26" ht="14.25" customHeight="1" x14ac:dyDescent="0.35">
      <c r="A755" s="86"/>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row>
    <row r="756" spans="1:26" ht="14.25" customHeight="1" x14ac:dyDescent="0.35">
      <c r="A756" s="86"/>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row>
    <row r="757" spans="1:26" ht="14.25" customHeight="1" x14ac:dyDescent="0.35">
      <c r="A757" s="86"/>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row>
    <row r="758" spans="1:26" ht="14.25" customHeight="1" x14ac:dyDescent="0.35">
      <c r="A758" s="86"/>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row>
    <row r="759" spans="1:26" ht="14.25" customHeight="1" x14ac:dyDescent="0.35">
      <c r="A759" s="86"/>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row>
    <row r="760" spans="1:26" ht="14.25" customHeight="1" x14ac:dyDescent="0.35">
      <c r="A760" s="86"/>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row>
    <row r="761" spans="1:26" ht="14.25" customHeight="1" x14ac:dyDescent="0.35">
      <c r="A761" s="86"/>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row>
    <row r="762" spans="1:26" ht="14.25" customHeight="1" x14ac:dyDescent="0.35">
      <c r="A762" s="86"/>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row>
    <row r="763" spans="1:26" ht="14.25" customHeight="1" x14ac:dyDescent="0.35">
      <c r="A763" s="86"/>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row>
    <row r="764" spans="1:26" ht="14.25" customHeight="1" x14ac:dyDescent="0.35">
      <c r="A764" s="86"/>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row>
    <row r="765" spans="1:26" ht="14.25" customHeight="1" x14ac:dyDescent="0.35">
      <c r="A765" s="86"/>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row>
    <row r="766" spans="1:26" ht="14.25" customHeight="1" x14ac:dyDescent="0.35">
      <c r="A766" s="86"/>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row>
    <row r="767" spans="1:26" ht="14.25" customHeight="1" x14ac:dyDescent="0.35">
      <c r="A767" s="86"/>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row>
    <row r="768" spans="1:26" ht="14.25" customHeight="1" x14ac:dyDescent="0.35">
      <c r="A768" s="86"/>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row>
    <row r="769" spans="1:26" ht="14.25" customHeight="1" x14ac:dyDescent="0.35">
      <c r="A769" s="86"/>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row>
    <row r="770" spans="1:26" ht="14.25" customHeight="1" x14ac:dyDescent="0.35">
      <c r="A770" s="86"/>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row>
    <row r="771" spans="1:26" ht="14.25" customHeight="1" x14ac:dyDescent="0.35">
      <c r="A771" s="86"/>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row>
    <row r="772" spans="1:26" ht="14.25" customHeight="1" x14ac:dyDescent="0.35">
      <c r="A772" s="86"/>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row>
    <row r="773" spans="1:26" ht="14.25" customHeight="1" x14ac:dyDescent="0.35">
      <c r="A773" s="86"/>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row>
    <row r="774" spans="1:26" ht="14.25" customHeight="1" x14ac:dyDescent="0.35">
      <c r="A774" s="86"/>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row>
    <row r="775" spans="1:26" ht="14.25" customHeight="1" x14ac:dyDescent="0.35">
      <c r="A775" s="86"/>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row>
    <row r="776" spans="1:26" ht="14.25" customHeight="1" x14ac:dyDescent="0.35">
      <c r="A776" s="86"/>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row>
    <row r="777" spans="1:26" ht="14.25" customHeight="1" x14ac:dyDescent="0.35">
      <c r="A777" s="86"/>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row>
    <row r="778" spans="1:26" ht="14.25" customHeight="1" x14ac:dyDescent="0.35">
      <c r="A778" s="86"/>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row>
    <row r="779" spans="1:26" ht="14.25" customHeight="1" x14ac:dyDescent="0.35">
      <c r="A779" s="86"/>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row>
    <row r="780" spans="1:26" ht="14.25" customHeight="1" x14ac:dyDescent="0.35">
      <c r="A780" s="86"/>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row>
    <row r="781" spans="1:26" ht="14.25" customHeight="1" x14ac:dyDescent="0.35">
      <c r="A781" s="86"/>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row>
    <row r="782" spans="1:26" ht="14.25" customHeight="1" x14ac:dyDescent="0.35">
      <c r="A782" s="86"/>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row>
    <row r="783" spans="1:26" ht="14.25" customHeight="1" x14ac:dyDescent="0.35">
      <c r="A783" s="86"/>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row>
    <row r="784" spans="1:26" ht="14.25" customHeight="1" x14ac:dyDescent="0.35">
      <c r="A784" s="86"/>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row>
    <row r="785" spans="1:26" ht="14.25" customHeight="1" x14ac:dyDescent="0.35">
      <c r="A785" s="86"/>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row>
    <row r="786" spans="1:26" ht="14.25" customHeight="1" x14ac:dyDescent="0.35">
      <c r="A786" s="86"/>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row>
    <row r="787" spans="1:26" ht="14.25" customHeight="1" x14ac:dyDescent="0.35">
      <c r="A787" s="86"/>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row>
    <row r="788" spans="1:26" ht="14.25" customHeight="1" x14ac:dyDescent="0.35">
      <c r="A788" s="86"/>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row>
    <row r="789" spans="1:26" ht="14.25" customHeight="1" x14ac:dyDescent="0.35">
      <c r="A789" s="86"/>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row>
    <row r="790" spans="1:26" ht="14.25" customHeight="1" x14ac:dyDescent="0.35">
      <c r="A790" s="86"/>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row>
    <row r="791" spans="1:26" ht="14.25" customHeight="1" x14ac:dyDescent="0.35">
      <c r="A791" s="86"/>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row>
    <row r="792" spans="1:26" ht="14.25" customHeight="1" x14ac:dyDescent="0.35">
      <c r="A792" s="86"/>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row>
    <row r="793" spans="1:26" ht="14.25" customHeight="1" x14ac:dyDescent="0.35">
      <c r="A793" s="86"/>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row>
    <row r="794" spans="1:26" ht="14.25" customHeight="1" x14ac:dyDescent="0.35">
      <c r="A794" s="86"/>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row>
    <row r="795" spans="1:26" ht="14.25" customHeight="1" x14ac:dyDescent="0.35">
      <c r="A795" s="86"/>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row>
    <row r="796" spans="1:26" ht="14.25" customHeight="1" x14ac:dyDescent="0.35">
      <c r="A796" s="86"/>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row>
    <row r="797" spans="1:26" ht="14.25" customHeight="1" x14ac:dyDescent="0.35">
      <c r="A797" s="86"/>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row>
    <row r="798" spans="1:26" ht="14.25" customHeight="1" x14ac:dyDescent="0.35">
      <c r="A798" s="86"/>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row>
    <row r="799" spans="1:26" ht="14.25" customHeight="1" x14ac:dyDescent="0.35">
      <c r="A799" s="86"/>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row>
    <row r="800" spans="1:26" ht="14.25" customHeight="1" x14ac:dyDescent="0.35">
      <c r="A800" s="86"/>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row>
    <row r="801" spans="1:26" ht="14.25" customHeight="1" x14ac:dyDescent="0.35">
      <c r="A801" s="86"/>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row>
    <row r="802" spans="1:26" ht="14.25" customHeight="1" x14ac:dyDescent="0.35">
      <c r="A802" s="86"/>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row>
    <row r="803" spans="1:26" ht="14.25" customHeight="1" x14ac:dyDescent="0.35">
      <c r="A803" s="86"/>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row>
    <row r="804" spans="1:26" ht="14.25" customHeight="1" x14ac:dyDescent="0.35">
      <c r="A804" s="86"/>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row>
    <row r="805" spans="1:26" ht="14.25" customHeight="1" x14ac:dyDescent="0.35">
      <c r="A805" s="86"/>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row>
    <row r="806" spans="1:26" ht="14.25" customHeight="1" x14ac:dyDescent="0.35">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row>
    <row r="807" spans="1:26" ht="14.25" customHeight="1" x14ac:dyDescent="0.35">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row>
    <row r="808" spans="1:26" ht="14.25" customHeight="1" x14ac:dyDescent="0.35">
      <c r="A808" s="86"/>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row>
    <row r="809" spans="1:26" ht="14.25" customHeight="1" x14ac:dyDescent="0.35">
      <c r="A809" s="86"/>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row>
    <row r="810" spans="1:26" ht="14.25" customHeight="1" x14ac:dyDescent="0.35">
      <c r="A810" s="86"/>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row>
    <row r="811" spans="1:26" ht="14.25" customHeight="1" x14ac:dyDescent="0.35">
      <c r="A811" s="86"/>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row>
    <row r="812" spans="1:26" ht="14.25" customHeight="1" x14ac:dyDescent="0.35">
      <c r="A812" s="86"/>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row>
    <row r="813" spans="1:26" ht="14.25" customHeight="1" x14ac:dyDescent="0.35">
      <c r="A813" s="86"/>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row>
    <row r="814" spans="1:26" ht="14.25" customHeight="1" x14ac:dyDescent="0.35">
      <c r="A814" s="86"/>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row>
    <row r="815" spans="1:26" ht="14.25" customHeight="1" x14ac:dyDescent="0.35">
      <c r="A815" s="86"/>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row>
    <row r="816" spans="1:26" ht="14.25" customHeight="1" x14ac:dyDescent="0.35">
      <c r="A816" s="86"/>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row>
    <row r="817" spans="1:26" ht="14.25" customHeight="1" x14ac:dyDescent="0.35">
      <c r="A817" s="86"/>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row>
    <row r="818" spans="1:26" ht="14.25" customHeight="1" x14ac:dyDescent="0.35">
      <c r="A818" s="86"/>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row>
    <row r="819" spans="1:26" ht="14.25" customHeight="1" x14ac:dyDescent="0.35">
      <c r="A819" s="86"/>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row>
    <row r="820" spans="1:26" ht="14.25" customHeight="1" x14ac:dyDescent="0.35">
      <c r="A820" s="86"/>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row>
    <row r="821" spans="1:26" ht="14.25" customHeight="1" x14ac:dyDescent="0.35">
      <c r="A821" s="86"/>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row>
    <row r="822" spans="1:26" ht="14.25" customHeight="1" x14ac:dyDescent="0.35">
      <c r="A822" s="86"/>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row>
    <row r="823" spans="1:26" ht="14.25" customHeight="1" x14ac:dyDescent="0.35">
      <c r="A823" s="86"/>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row>
    <row r="824" spans="1:26" ht="14.25" customHeight="1" x14ac:dyDescent="0.35">
      <c r="A824" s="86"/>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row>
    <row r="825" spans="1:26" ht="14.25" customHeight="1" x14ac:dyDescent="0.35">
      <c r="A825" s="86"/>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row>
    <row r="826" spans="1:26" ht="14.25" customHeight="1" x14ac:dyDescent="0.35">
      <c r="A826" s="86"/>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row>
    <row r="827" spans="1:26" ht="14.25" customHeight="1" x14ac:dyDescent="0.35">
      <c r="A827" s="86"/>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row>
    <row r="828" spans="1:26" ht="14.25" customHeight="1" x14ac:dyDescent="0.35">
      <c r="A828" s="86"/>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row>
    <row r="829" spans="1:26" ht="14.25" customHeight="1" x14ac:dyDescent="0.35">
      <c r="A829" s="86"/>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row>
    <row r="830" spans="1:26" ht="14.25" customHeight="1" x14ac:dyDescent="0.35">
      <c r="A830" s="86"/>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row>
    <row r="831" spans="1:26" ht="14.25" customHeight="1" x14ac:dyDescent="0.35">
      <c r="A831" s="86"/>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row>
    <row r="832" spans="1:26" ht="14.25" customHeight="1" x14ac:dyDescent="0.35">
      <c r="A832" s="86"/>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row>
    <row r="833" spans="1:26" ht="14.25" customHeight="1" x14ac:dyDescent="0.35">
      <c r="A833" s="86"/>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row>
    <row r="834" spans="1:26" ht="14.25" customHeight="1" x14ac:dyDescent="0.35">
      <c r="A834" s="86"/>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row>
    <row r="835" spans="1:26" ht="14.25" customHeight="1" x14ac:dyDescent="0.35">
      <c r="A835" s="86"/>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row>
    <row r="836" spans="1:26" ht="14.25" customHeight="1" x14ac:dyDescent="0.35">
      <c r="A836" s="86"/>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row>
    <row r="837" spans="1:26" ht="14.25" customHeight="1" x14ac:dyDescent="0.35">
      <c r="A837" s="86"/>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row>
    <row r="838" spans="1:26" ht="14.25" customHeight="1" x14ac:dyDescent="0.35">
      <c r="A838" s="86"/>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row>
    <row r="839" spans="1:26" ht="14.25" customHeight="1" x14ac:dyDescent="0.35">
      <c r="A839" s="86"/>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row>
    <row r="840" spans="1:26" ht="14.25" customHeight="1" x14ac:dyDescent="0.35">
      <c r="A840" s="86"/>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row>
    <row r="841" spans="1:26" ht="14.25" customHeight="1" x14ac:dyDescent="0.35">
      <c r="A841" s="86"/>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row>
    <row r="842" spans="1:26" ht="14.25" customHeight="1" x14ac:dyDescent="0.35">
      <c r="A842" s="86"/>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row>
    <row r="843" spans="1:26" ht="14.25" customHeight="1" x14ac:dyDescent="0.35">
      <c r="A843" s="86"/>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row>
    <row r="844" spans="1:26" ht="14.25" customHeight="1" x14ac:dyDescent="0.35">
      <c r="A844" s="86"/>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row>
    <row r="845" spans="1:26" ht="14.25" customHeight="1" x14ac:dyDescent="0.35">
      <c r="A845" s="86"/>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row>
    <row r="846" spans="1:26" ht="14.25" customHeight="1" x14ac:dyDescent="0.35">
      <c r="A846" s="86"/>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row>
    <row r="847" spans="1:26" ht="14.25" customHeight="1" x14ac:dyDescent="0.35">
      <c r="A847" s="86"/>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row>
    <row r="848" spans="1:26" ht="14.25" customHeight="1" x14ac:dyDescent="0.35">
      <c r="A848" s="86"/>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row>
    <row r="849" spans="1:26" ht="14.25" customHeight="1" x14ac:dyDescent="0.35">
      <c r="A849" s="86"/>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row>
    <row r="850" spans="1:26" ht="14.25" customHeight="1" x14ac:dyDescent="0.35">
      <c r="A850" s="86"/>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row>
    <row r="851" spans="1:26" ht="14.25" customHeight="1" x14ac:dyDescent="0.35">
      <c r="A851" s="86"/>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row>
    <row r="852" spans="1:26" ht="14.25" customHeight="1" x14ac:dyDescent="0.35">
      <c r="A852" s="86"/>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row>
    <row r="853" spans="1:26" ht="14.25" customHeight="1" x14ac:dyDescent="0.35">
      <c r="A853" s="86"/>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row>
    <row r="854" spans="1:26" ht="14.25" customHeight="1" x14ac:dyDescent="0.35">
      <c r="A854" s="86"/>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row>
    <row r="855" spans="1:26" ht="14.25" customHeight="1" x14ac:dyDescent="0.35">
      <c r="A855" s="86"/>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row>
    <row r="856" spans="1:26" ht="14.25" customHeight="1" x14ac:dyDescent="0.35">
      <c r="A856" s="86"/>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row>
    <row r="857" spans="1:26" ht="14.25" customHeight="1" x14ac:dyDescent="0.35">
      <c r="A857" s="86"/>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row>
    <row r="858" spans="1:26" ht="14.25" customHeight="1" x14ac:dyDescent="0.35">
      <c r="A858" s="86"/>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row>
    <row r="859" spans="1:26" ht="14.25" customHeight="1" x14ac:dyDescent="0.35">
      <c r="A859" s="86"/>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row>
    <row r="860" spans="1:26" ht="14.25" customHeight="1" x14ac:dyDescent="0.35">
      <c r="A860" s="86"/>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row>
    <row r="861" spans="1:26" ht="14.25" customHeight="1" x14ac:dyDescent="0.35">
      <c r="A861" s="86"/>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row>
    <row r="862" spans="1:26" ht="14.25" customHeight="1" x14ac:dyDescent="0.35">
      <c r="A862" s="86"/>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row>
    <row r="863" spans="1:26" ht="14.25" customHeight="1" x14ac:dyDescent="0.35">
      <c r="A863" s="86"/>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row>
    <row r="864" spans="1:26" ht="14.25" customHeight="1" x14ac:dyDescent="0.35">
      <c r="A864" s="86"/>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row>
    <row r="865" spans="1:26" ht="14.25" customHeight="1" x14ac:dyDescent="0.35">
      <c r="A865" s="86"/>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row>
    <row r="866" spans="1:26" ht="14.25" customHeight="1" x14ac:dyDescent="0.35">
      <c r="A866" s="86"/>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row>
    <row r="867" spans="1:26" ht="14.25" customHeight="1" x14ac:dyDescent="0.35">
      <c r="A867" s="86"/>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row>
    <row r="868" spans="1:26" ht="14.25" customHeight="1" x14ac:dyDescent="0.35">
      <c r="A868" s="86"/>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row>
    <row r="869" spans="1:26" ht="14.25" customHeight="1" x14ac:dyDescent="0.35">
      <c r="A869" s="86"/>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row>
    <row r="870" spans="1:26" ht="14.25" customHeight="1" x14ac:dyDescent="0.35">
      <c r="A870" s="86"/>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row>
    <row r="871" spans="1:26" ht="14.25" customHeight="1" x14ac:dyDescent="0.35">
      <c r="A871" s="86"/>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row>
    <row r="872" spans="1:26" ht="14.25" customHeight="1" x14ac:dyDescent="0.35">
      <c r="A872" s="86"/>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row>
    <row r="873" spans="1:26" ht="14.25" customHeight="1" x14ac:dyDescent="0.35">
      <c r="A873" s="86"/>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row>
    <row r="874" spans="1:26" ht="14.25" customHeight="1" x14ac:dyDescent="0.35">
      <c r="A874" s="86"/>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row>
    <row r="875" spans="1:26" ht="14.25" customHeight="1" x14ac:dyDescent="0.35">
      <c r="A875" s="86"/>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row>
    <row r="876" spans="1:26" ht="14.25" customHeight="1" x14ac:dyDescent="0.35">
      <c r="A876" s="86"/>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row>
    <row r="877" spans="1:26" ht="14.25" customHeight="1" x14ac:dyDescent="0.35">
      <c r="A877" s="86"/>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row>
    <row r="878" spans="1:26" ht="14.25" customHeight="1" x14ac:dyDescent="0.35">
      <c r="A878" s="86"/>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row>
    <row r="879" spans="1:26" ht="14.25" customHeight="1" x14ac:dyDescent="0.35">
      <c r="A879" s="86"/>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row>
    <row r="880" spans="1:26" ht="14.25" customHeight="1" x14ac:dyDescent="0.35">
      <c r="A880" s="86"/>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row>
    <row r="881" spans="1:26" ht="14.25" customHeight="1" x14ac:dyDescent="0.35">
      <c r="A881" s="86"/>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row>
    <row r="882" spans="1:26" ht="14.25" customHeight="1" x14ac:dyDescent="0.35">
      <c r="A882" s="86"/>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row>
    <row r="883" spans="1:26" ht="14.25" customHeight="1" x14ac:dyDescent="0.35">
      <c r="A883" s="86"/>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row>
    <row r="884" spans="1:26" ht="14.25" customHeight="1" x14ac:dyDescent="0.35">
      <c r="A884" s="86"/>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row>
    <row r="885" spans="1:26" ht="14.25" customHeight="1" x14ac:dyDescent="0.35">
      <c r="A885" s="86"/>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row>
    <row r="886" spans="1:26" ht="14.25" customHeight="1" x14ac:dyDescent="0.35">
      <c r="A886" s="86"/>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row>
    <row r="887" spans="1:26" ht="14.25" customHeight="1" x14ac:dyDescent="0.35">
      <c r="A887" s="86"/>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row>
    <row r="888" spans="1:26" ht="14.25" customHeight="1" x14ac:dyDescent="0.35">
      <c r="A888" s="86"/>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row>
    <row r="889" spans="1:26" ht="14.25" customHeight="1" x14ac:dyDescent="0.35">
      <c r="A889" s="86"/>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row>
    <row r="890" spans="1:26" ht="14.25" customHeight="1" x14ac:dyDescent="0.35">
      <c r="A890" s="86"/>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row>
    <row r="891" spans="1:26" ht="14.25" customHeight="1" x14ac:dyDescent="0.35">
      <c r="A891" s="86"/>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row>
    <row r="892" spans="1:26" ht="14.25" customHeight="1" x14ac:dyDescent="0.35">
      <c r="A892" s="86"/>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row>
    <row r="893" spans="1:26" ht="14.25" customHeight="1" x14ac:dyDescent="0.35">
      <c r="A893" s="86"/>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row>
    <row r="894" spans="1:26" ht="14.25" customHeight="1" x14ac:dyDescent="0.35">
      <c r="A894" s="86"/>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row>
    <row r="895" spans="1:26" ht="14.25" customHeight="1" x14ac:dyDescent="0.35">
      <c r="A895" s="86"/>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row>
    <row r="896" spans="1:26" ht="14.25" customHeight="1" x14ac:dyDescent="0.35">
      <c r="A896" s="86"/>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row>
    <row r="897" spans="1:26" ht="14.25" customHeight="1" x14ac:dyDescent="0.35">
      <c r="A897" s="86"/>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row>
    <row r="898" spans="1:26" ht="14.25" customHeight="1" x14ac:dyDescent="0.35">
      <c r="A898" s="86"/>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row>
    <row r="899" spans="1:26" ht="14.25" customHeight="1" x14ac:dyDescent="0.35">
      <c r="A899" s="86"/>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row>
    <row r="900" spans="1:26" ht="14.25" customHeight="1" x14ac:dyDescent="0.35">
      <c r="A900" s="86"/>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row>
    <row r="901" spans="1:26" ht="14.25" customHeight="1" x14ac:dyDescent="0.35">
      <c r="A901" s="86"/>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row>
    <row r="902" spans="1:26" ht="14.25" customHeight="1" x14ac:dyDescent="0.35">
      <c r="A902" s="86"/>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row>
    <row r="903" spans="1:26" ht="14.25" customHeight="1" x14ac:dyDescent="0.35">
      <c r="A903" s="86"/>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row>
    <row r="904" spans="1:26" ht="14.25" customHeight="1" x14ac:dyDescent="0.35">
      <c r="A904" s="86"/>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row>
    <row r="905" spans="1:26" ht="14.25" customHeight="1" x14ac:dyDescent="0.35">
      <c r="A905" s="86"/>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row>
    <row r="906" spans="1:26" ht="14.25" customHeight="1" x14ac:dyDescent="0.35">
      <c r="A906" s="86"/>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row>
    <row r="907" spans="1:26" ht="14.25" customHeight="1" x14ac:dyDescent="0.35">
      <c r="A907" s="86"/>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row>
    <row r="908" spans="1:26" ht="14.25" customHeight="1" x14ac:dyDescent="0.35">
      <c r="A908" s="86"/>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row>
    <row r="909" spans="1:26" ht="14.25" customHeight="1" x14ac:dyDescent="0.35">
      <c r="A909" s="86"/>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row>
    <row r="910" spans="1:26" ht="14.25" customHeight="1" x14ac:dyDescent="0.35">
      <c r="A910" s="86"/>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row>
    <row r="911" spans="1:26" ht="14.25" customHeight="1" x14ac:dyDescent="0.35">
      <c r="A911" s="86"/>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row>
    <row r="912" spans="1:26" ht="14.25" customHeight="1" x14ac:dyDescent="0.35">
      <c r="A912" s="86"/>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row>
    <row r="913" spans="1:26" ht="14.25" customHeight="1" x14ac:dyDescent="0.35">
      <c r="A913" s="86"/>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row>
    <row r="914" spans="1:26" ht="14.25" customHeight="1" x14ac:dyDescent="0.35">
      <c r="A914" s="86"/>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row>
    <row r="915" spans="1:26" ht="14.25" customHeight="1" x14ac:dyDescent="0.35">
      <c r="A915" s="86"/>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row>
    <row r="916" spans="1:26" ht="14.25" customHeight="1" x14ac:dyDescent="0.35">
      <c r="A916" s="86"/>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row>
    <row r="917" spans="1:26" ht="14.25" customHeight="1" x14ac:dyDescent="0.35">
      <c r="A917" s="86"/>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row>
    <row r="918" spans="1:26" ht="14.25" customHeight="1" x14ac:dyDescent="0.35">
      <c r="A918" s="86"/>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row>
    <row r="919" spans="1:26" ht="14.25" customHeight="1" x14ac:dyDescent="0.35">
      <c r="A919" s="86"/>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row>
    <row r="920" spans="1:26" ht="14.25" customHeight="1" x14ac:dyDescent="0.35">
      <c r="A920" s="86"/>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row>
    <row r="921" spans="1:26" ht="14.25" customHeight="1" x14ac:dyDescent="0.35">
      <c r="A921" s="86"/>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row>
    <row r="922" spans="1:26" ht="14.25" customHeight="1" x14ac:dyDescent="0.35">
      <c r="A922" s="86"/>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row>
    <row r="923" spans="1:26" ht="14.25" customHeight="1" x14ac:dyDescent="0.35">
      <c r="A923" s="86"/>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row>
    <row r="924" spans="1:26" ht="14.25" customHeight="1" x14ac:dyDescent="0.35">
      <c r="A924" s="86"/>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row>
    <row r="925" spans="1:26" ht="14.25" customHeight="1" x14ac:dyDescent="0.35">
      <c r="A925" s="86"/>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row>
    <row r="926" spans="1:26" ht="14.25" customHeight="1" x14ac:dyDescent="0.35">
      <c r="A926" s="86"/>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row>
    <row r="927" spans="1:26" ht="14.25" customHeight="1" x14ac:dyDescent="0.35">
      <c r="A927" s="86"/>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row>
    <row r="928" spans="1:26" ht="14.25" customHeight="1" x14ac:dyDescent="0.35">
      <c r="A928" s="86"/>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row>
    <row r="929" spans="1:26" ht="14.25" customHeight="1" x14ac:dyDescent="0.35">
      <c r="A929" s="86"/>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row>
    <row r="930" spans="1:26" ht="14.25" customHeight="1" x14ac:dyDescent="0.35">
      <c r="A930" s="86"/>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row>
    <row r="931" spans="1:26" ht="14.25" customHeight="1" x14ac:dyDescent="0.35">
      <c r="A931" s="86"/>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row>
    <row r="932" spans="1:26" ht="14.25" customHeight="1" x14ac:dyDescent="0.35">
      <c r="A932" s="86"/>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row>
    <row r="933" spans="1:26" ht="14.25" customHeight="1" x14ac:dyDescent="0.35">
      <c r="A933" s="86"/>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row>
    <row r="934" spans="1:26" ht="14.25" customHeight="1" x14ac:dyDescent="0.35">
      <c r="A934" s="86"/>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row>
    <row r="935" spans="1:26" ht="14.25" customHeight="1" x14ac:dyDescent="0.35">
      <c r="A935" s="86"/>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row>
    <row r="936" spans="1:26" ht="14.25" customHeight="1" x14ac:dyDescent="0.35">
      <c r="A936" s="86"/>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row>
    <row r="937" spans="1:26" ht="14.25" customHeight="1" x14ac:dyDescent="0.35">
      <c r="A937" s="86"/>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row>
    <row r="938" spans="1:26" ht="14.25" customHeight="1" x14ac:dyDescent="0.35">
      <c r="A938" s="86"/>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row>
    <row r="939" spans="1:26" ht="14.25" customHeight="1" x14ac:dyDescent="0.35">
      <c r="A939" s="86"/>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row>
    <row r="940" spans="1:26" ht="14.25" customHeight="1" x14ac:dyDescent="0.35">
      <c r="A940" s="86"/>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row>
    <row r="941" spans="1:26" ht="14.25" customHeight="1" x14ac:dyDescent="0.35">
      <c r="A941" s="86"/>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row>
    <row r="942" spans="1:26" ht="14.25" customHeight="1" x14ac:dyDescent="0.35">
      <c r="A942" s="86"/>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row>
    <row r="943" spans="1:26" ht="14.25" customHeight="1" x14ac:dyDescent="0.35">
      <c r="A943" s="86"/>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row>
    <row r="944" spans="1:26" ht="14.25" customHeight="1" x14ac:dyDescent="0.35">
      <c r="A944" s="86"/>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row>
    <row r="945" spans="1:26" ht="14.25" customHeight="1" x14ac:dyDescent="0.35">
      <c r="A945" s="86"/>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row>
    <row r="946" spans="1:26" ht="14.25" customHeight="1" x14ac:dyDescent="0.35">
      <c r="A946" s="86"/>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row>
  </sheetData>
  <mergeCells count="10">
    <mergeCell ref="A1:T2"/>
    <mergeCell ref="G64:K66"/>
    <mergeCell ref="C69:F71"/>
    <mergeCell ref="G69:K71"/>
    <mergeCell ref="C7:N15"/>
    <mergeCell ref="C54:F56"/>
    <mergeCell ref="G54:K56"/>
    <mergeCell ref="C59:F61"/>
    <mergeCell ref="G59:K61"/>
    <mergeCell ref="C64:F66"/>
  </mergeCells>
  <hyperlinks>
    <hyperlink ref="C21" location="Introduction!A1" display="Introduction" xr:uid="{F90724E6-C14B-4314-8EA6-880AFEBA1D5A}"/>
    <hyperlink ref="C22" location="'Mécanique de calcul'!A1" display="Mécanique de calcul" xr:uid="{4FA8822B-5791-4609-8D03-04EADD0475EC}"/>
    <hyperlink ref="C23" location="'Papier - Données'!A1" display="Papier - données" xr:uid="{18F7F67E-B022-427F-96E4-C23A2CBE724D}"/>
    <hyperlink ref="C24" location="'Digital - Données'!A1" display="Digital - données" xr:uid="{D39B23FA-3090-4C32-AFCA-769147C8610D}"/>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57F5-6F6E-47CD-9BAE-9F42FC0E5B72}">
  <sheetPr>
    <tabColor theme="4" tint="0.79998168889431442"/>
  </sheetPr>
  <dimension ref="A1:EF239"/>
  <sheetViews>
    <sheetView showGridLines="0" topLeftCell="A3" zoomScale="60" zoomScaleNormal="60" workbookViewId="0">
      <selection activeCell="A9" sqref="A9"/>
    </sheetView>
  </sheetViews>
  <sheetFormatPr baseColWidth="10" defaultRowHeight="14.5" x14ac:dyDescent="0.35"/>
  <cols>
    <col min="1" max="1" width="5.81640625" style="92" customWidth="1"/>
    <col min="2" max="2" width="1.6328125" style="144" customWidth="1"/>
    <col min="3" max="16384" width="10.90625" style="92"/>
  </cols>
  <sheetData>
    <row r="1" spans="3:136" s="91" customFormat="1" ht="14.25" customHeight="1" x14ac:dyDescent="0.35">
      <c r="C1" s="168" t="s">
        <v>125</v>
      </c>
      <c r="D1" s="168"/>
      <c r="E1" s="168"/>
      <c r="F1" s="168"/>
      <c r="G1" s="168"/>
      <c r="H1" s="168"/>
      <c r="I1" s="168"/>
      <c r="J1" s="168"/>
      <c r="K1" s="168"/>
      <c r="L1" s="168"/>
      <c r="M1" s="168"/>
      <c r="N1" s="168"/>
      <c r="O1" s="168"/>
      <c r="P1" s="168"/>
      <c r="Q1" s="168"/>
      <c r="R1" s="168"/>
      <c r="S1" s="168"/>
      <c r="T1" s="168"/>
      <c r="U1" s="168"/>
      <c r="V1" s="168"/>
    </row>
    <row r="2" spans="3:136" s="91" customFormat="1" ht="21" customHeight="1" x14ac:dyDescent="0.35">
      <c r="C2" s="168"/>
      <c r="D2" s="168"/>
      <c r="E2" s="168"/>
      <c r="F2" s="168"/>
      <c r="G2" s="168"/>
      <c r="H2" s="168"/>
      <c r="I2" s="168"/>
      <c r="J2" s="168"/>
      <c r="K2" s="168"/>
      <c r="L2" s="168"/>
      <c r="M2" s="168"/>
      <c r="N2" s="168"/>
      <c r="O2" s="168"/>
      <c r="P2" s="168"/>
      <c r="Q2" s="168"/>
      <c r="R2" s="168"/>
      <c r="S2" s="168"/>
      <c r="T2" s="168"/>
      <c r="U2" s="168"/>
      <c r="V2" s="168"/>
    </row>
    <row r="3" spans="3:136" s="144" customFormat="1" x14ac:dyDescent="0.35"/>
    <row r="14" spans="3:136" s="146" customFormat="1" ht="18.5" customHeight="1" x14ac:dyDescent="0.45">
      <c r="C14" s="145" t="s">
        <v>192</v>
      </c>
      <c r="D14" s="145"/>
      <c r="E14" s="145"/>
      <c r="F14" s="145"/>
      <c r="G14" s="145"/>
      <c r="H14" s="145"/>
      <c r="I14" s="145"/>
      <c r="J14" s="145"/>
      <c r="K14" s="145"/>
      <c r="L14" s="145"/>
      <c r="M14" s="145"/>
      <c r="N14" s="145"/>
      <c r="O14" s="145"/>
      <c r="P14" s="145"/>
      <c r="Q14" s="145"/>
      <c r="R14" s="145"/>
      <c r="S14" s="145"/>
      <c r="T14" s="145"/>
      <c r="U14" s="145"/>
      <c r="V14" s="145"/>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row>
    <row r="15" spans="3:136" s="144" customFormat="1" ht="14.5" customHeight="1" x14ac:dyDescent="0.35">
      <c r="C15" s="143"/>
      <c r="D15" s="143"/>
      <c r="E15" s="143"/>
      <c r="F15" s="143"/>
      <c r="G15" s="143"/>
      <c r="H15" s="143"/>
      <c r="I15" s="143"/>
      <c r="J15" s="143"/>
      <c r="K15" s="143"/>
      <c r="L15" s="143"/>
      <c r="M15" s="143"/>
      <c r="N15" s="143"/>
      <c r="O15" s="143"/>
      <c r="P15" s="143"/>
      <c r="Q15" s="143"/>
      <c r="R15" s="143"/>
      <c r="S15" s="143"/>
      <c r="T15" s="143"/>
      <c r="U15" s="143"/>
      <c r="V15" s="143"/>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row>
    <row r="26" spans="1:136" s="147" customFormat="1" ht="18.5" x14ac:dyDescent="0.35">
      <c r="A26" s="169" t="s">
        <v>204</v>
      </c>
      <c r="B26" s="153"/>
      <c r="C26" s="145" t="s">
        <v>194</v>
      </c>
      <c r="D26" s="145"/>
      <c r="E26" s="145"/>
      <c r="F26" s="145"/>
      <c r="G26" s="145"/>
      <c r="H26" s="145"/>
      <c r="I26" s="145"/>
      <c r="J26" s="145"/>
      <c r="K26" s="145"/>
      <c r="L26" s="145"/>
      <c r="M26" s="145"/>
      <c r="N26" s="145"/>
      <c r="O26" s="145"/>
      <c r="P26" s="145"/>
      <c r="Q26" s="145"/>
      <c r="R26" s="145"/>
      <c r="S26" s="145"/>
      <c r="T26" s="145"/>
      <c r="U26" s="145"/>
      <c r="V26" s="145"/>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row>
    <row r="27" spans="1:136" x14ac:dyDescent="0.35">
      <c r="A27" s="169"/>
      <c r="B27" s="153"/>
    </row>
    <row r="28" spans="1:136" x14ac:dyDescent="0.35">
      <c r="A28" s="169"/>
      <c r="B28" s="153"/>
    </row>
    <row r="29" spans="1:136" x14ac:dyDescent="0.35">
      <c r="A29" s="169"/>
      <c r="B29" s="153"/>
    </row>
    <row r="30" spans="1:136" x14ac:dyDescent="0.35">
      <c r="A30" s="169"/>
      <c r="B30" s="153"/>
    </row>
    <row r="31" spans="1:136" x14ac:dyDescent="0.35">
      <c r="A31" s="169"/>
      <c r="B31" s="153"/>
    </row>
    <row r="32" spans="1:136" x14ac:dyDescent="0.35">
      <c r="A32" s="169"/>
      <c r="B32" s="153"/>
    </row>
    <row r="33" spans="1:136" x14ac:dyDescent="0.35">
      <c r="A33" s="169"/>
      <c r="B33" s="153"/>
    </row>
    <row r="34" spans="1:136" x14ac:dyDescent="0.35">
      <c r="A34" s="169"/>
      <c r="B34" s="153"/>
    </row>
    <row r="35" spans="1:136" x14ac:dyDescent="0.35">
      <c r="A35" s="169"/>
      <c r="B35" s="153"/>
    </row>
    <row r="36" spans="1:136" x14ac:dyDescent="0.35">
      <c r="A36" s="169"/>
      <c r="B36" s="153"/>
    </row>
    <row r="37" spans="1:136" x14ac:dyDescent="0.35">
      <c r="A37" s="169"/>
      <c r="B37" s="153"/>
    </row>
    <row r="38" spans="1:136" s="147" customFormat="1" ht="18.5" x14ac:dyDescent="0.35">
      <c r="A38" s="169"/>
      <c r="B38" s="153"/>
      <c r="C38" s="145" t="s">
        <v>195</v>
      </c>
      <c r="D38" s="145"/>
      <c r="E38" s="145"/>
      <c r="F38" s="145"/>
      <c r="G38" s="145"/>
      <c r="H38" s="145"/>
      <c r="I38" s="145"/>
      <c r="J38" s="145"/>
      <c r="K38" s="145"/>
      <c r="L38" s="145"/>
      <c r="M38" s="145"/>
      <c r="N38" s="145"/>
      <c r="O38" s="145"/>
      <c r="P38" s="145"/>
      <c r="Q38" s="145"/>
      <c r="R38" s="145"/>
      <c r="S38" s="145"/>
      <c r="T38" s="145"/>
      <c r="U38" s="145"/>
      <c r="V38" s="145"/>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row>
    <row r="39" spans="1:136" x14ac:dyDescent="0.35">
      <c r="A39" s="169"/>
      <c r="B39" s="153"/>
    </row>
    <row r="40" spans="1:136" x14ac:dyDescent="0.35">
      <c r="A40" s="169"/>
      <c r="B40" s="153"/>
    </row>
    <row r="41" spans="1:136" x14ac:dyDescent="0.35">
      <c r="A41" s="169"/>
      <c r="B41" s="153"/>
    </row>
    <row r="42" spans="1:136" x14ac:dyDescent="0.35">
      <c r="A42" s="169"/>
      <c r="B42" s="153"/>
    </row>
    <row r="43" spans="1:136" x14ac:dyDescent="0.35">
      <c r="A43" s="169"/>
      <c r="B43" s="153"/>
    </row>
    <row r="44" spans="1:136" x14ac:dyDescent="0.35">
      <c r="A44" s="169"/>
      <c r="B44" s="153"/>
    </row>
    <row r="45" spans="1:136" x14ac:dyDescent="0.35">
      <c r="A45" s="169"/>
      <c r="B45" s="153"/>
    </row>
    <row r="46" spans="1:136" x14ac:dyDescent="0.35">
      <c r="A46" s="169"/>
      <c r="B46" s="153"/>
    </row>
    <row r="47" spans="1:136" x14ac:dyDescent="0.35">
      <c r="A47" s="169"/>
      <c r="B47" s="153"/>
    </row>
    <row r="48" spans="1:136" x14ac:dyDescent="0.35">
      <c r="A48" s="169"/>
      <c r="B48" s="153"/>
    </row>
    <row r="49" spans="1:136" s="147" customFormat="1" ht="18.5" x14ac:dyDescent="0.35">
      <c r="A49" s="169"/>
      <c r="B49" s="153"/>
      <c r="C49" s="145" t="s">
        <v>196</v>
      </c>
      <c r="D49" s="145"/>
      <c r="E49" s="145"/>
      <c r="F49" s="145"/>
      <c r="G49" s="145"/>
      <c r="H49" s="145"/>
      <c r="I49" s="145"/>
      <c r="J49" s="145"/>
      <c r="K49" s="145"/>
      <c r="L49" s="145"/>
      <c r="M49" s="145"/>
      <c r="N49" s="145"/>
      <c r="O49" s="145"/>
      <c r="P49" s="145"/>
      <c r="Q49" s="145"/>
      <c r="R49" s="145"/>
      <c r="S49" s="145"/>
      <c r="T49" s="145"/>
      <c r="U49" s="145"/>
      <c r="V49" s="145"/>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row>
    <row r="50" spans="1:136" x14ac:dyDescent="0.35">
      <c r="A50" s="169"/>
      <c r="B50" s="153"/>
    </row>
    <row r="51" spans="1:136" x14ac:dyDescent="0.35">
      <c r="A51" s="169"/>
      <c r="B51" s="153"/>
      <c r="R51" s="150" t="s">
        <v>193</v>
      </c>
      <c r="S51" s="150"/>
      <c r="T51" s="150"/>
      <c r="U51" s="150"/>
      <c r="V51" s="150"/>
      <c r="W51" s="150"/>
      <c r="X51" s="150"/>
      <c r="Y51" s="150"/>
      <c r="Z51" s="150"/>
      <c r="AA51" s="150"/>
      <c r="AB51" s="150"/>
    </row>
    <row r="52" spans="1:136" x14ac:dyDescent="0.35">
      <c r="A52" s="169"/>
      <c r="B52" s="153"/>
    </row>
    <row r="53" spans="1:136" x14ac:dyDescent="0.35">
      <c r="A53" s="169"/>
      <c r="B53" s="153"/>
    </row>
    <row r="54" spans="1:136" x14ac:dyDescent="0.35">
      <c r="A54" s="169"/>
      <c r="B54" s="153"/>
    </row>
    <row r="55" spans="1:136" x14ac:dyDescent="0.35">
      <c r="A55" s="169"/>
      <c r="B55" s="153"/>
    </row>
    <row r="56" spans="1:136" x14ac:dyDescent="0.35">
      <c r="A56" s="169"/>
      <c r="B56" s="153"/>
    </row>
    <row r="57" spans="1:136" x14ac:dyDescent="0.35">
      <c r="A57" s="169"/>
      <c r="B57" s="153"/>
    </row>
    <row r="58" spans="1:136" x14ac:dyDescent="0.35">
      <c r="A58" s="169"/>
      <c r="B58" s="153"/>
    </row>
    <row r="59" spans="1:136" x14ac:dyDescent="0.35">
      <c r="A59" s="169"/>
      <c r="B59" s="153"/>
    </row>
    <row r="60" spans="1:136" x14ac:dyDescent="0.35">
      <c r="A60" s="169"/>
      <c r="B60" s="153"/>
    </row>
    <row r="61" spans="1:136" x14ac:dyDescent="0.35">
      <c r="A61" s="169"/>
      <c r="B61" s="153"/>
    </row>
    <row r="62" spans="1:136" x14ac:dyDescent="0.35">
      <c r="A62" s="169"/>
      <c r="B62" s="153"/>
    </row>
    <row r="63" spans="1:136" x14ac:dyDescent="0.35">
      <c r="A63" s="169"/>
      <c r="B63" s="153"/>
    </row>
    <row r="64" spans="1:136" x14ac:dyDescent="0.35">
      <c r="A64" s="169"/>
      <c r="B64" s="153"/>
    </row>
    <row r="65" spans="1:28" x14ac:dyDescent="0.35">
      <c r="A65" s="169"/>
      <c r="B65" s="153"/>
    </row>
    <row r="66" spans="1:28" x14ac:dyDescent="0.35">
      <c r="A66" s="169"/>
      <c r="B66" s="153"/>
    </row>
    <row r="67" spans="1:28" x14ac:dyDescent="0.35">
      <c r="A67" s="169"/>
      <c r="B67" s="153"/>
    </row>
    <row r="68" spans="1:28" x14ac:dyDescent="0.35">
      <c r="A68" s="169"/>
      <c r="B68" s="153"/>
    </row>
    <row r="69" spans="1:28" x14ac:dyDescent="0.35">
      <c r="A69" s="169"/>
      <c r="B69" s="153"/>
    </row>
    <row r="70" spans="1:28" x14ac:dyDescent="0.35">
      <c r="A70" s="169"/>
      <c r="B70" s="153"/>
    </row>
    <row r="71" spans="1:28" x14ac:dyDescent="0.35">
      <c r="A71" s="169"/>
      <c r="B71" s="153"/>
    </row>
    <row r="72" spans="1:28" x14ac:dyDescent="0.35">
      <c r="A72" s="169"/>
      <c r="B72" s="153"/>
    </row>
    <row r="73" spans="1:28" x14ac:dyDescent="0.35">
      <c r="A73" s="169"/>
      <c r="B73" s="153"/>
    </row>
    <row r="74" spans="1:28" ht="18.5" x14ac:dyDescent="0.35">
      <c r="A74" s="169"/>
      <c r="B74" s="153"/>
      <c r="C74" s="145" t="s">
        <v>197</v>
      </c>
      <c r="D74" s="145"/>
      <c r="E74" s="145"/>
      <c r="F74" s="145"/>
      <c r="G74" s="145"/>
      <c r="H74" s="145"/>
      <c r="I74" s="145"/>
      <c r="J74" s="145"/>
      <c r="K74" s="145"/>
      <c r="L74" s="145"/>
      <c r="M74" s="145"/>
      <c r="N74" s="145"/>
      <c r="O74" s="145"/>
      <c r="P74" s="145"/>
      <c r="Q74" s="145"/>
      <c r="R74" s="145"/>
      <c r="S74" s="145"/>
      <c r="T74" s="145"/>
      <c r="U74" s="145"/>
      <c r="V74" s="145"/>
      <c r="W74" s="147"/>
      <c r="X74" s="147"/>
      <c r="Y74" s="147"/>
      <c r="Z74" s="147"/>
      <c r="AA74" s="147"/>
      <c r="AB74" s="147"/>
    </row>
    <row r="75" spans="1:28" x14ac:dyDescent="0.35">
      <c r="A75" s="169"/>
      <c r="B75" s="153"/>
    </row>
    <row r="76" spans="1:28" x14ac:dyDescent="0.35">
      <c r="A76" s="169"/>
      <c r="B76" s="153"/>
    </row>
    <row r="77" spans="1:28" x14ac:dyDescent="0.35">
      <c r="A77" s="169"/>
      <c r="B77" s="153"/>
    </row>
    <row r="78" spans="1:28" x14ac:dyDescent="0.35">
      <c r="A78" s="169"/>
      <c r="B78" s="153"/>
    </row>
    <row r="79" spans="1:28" x14ac:dyDescent="0.35">
      <c r="A79" s="169"/>
      <c r="B79" s="153"/>
    </row>
    <row r="80" spans="1:28" x14ac:dyDescent="0.35">
      <c r="A80" s="169"/>
      <c r="B80" s="153"/>
    </row>
    <row r="81" spans="1:2" x14ac:dyDescent="0.35">
      <c r="A81" s="169"/>
      <c r="B81" s="153"/>
    </row>
    <row r="82" spans="1:2" x14ac:dyDescent="0.35">
      <c r="A82" s="169"/>
      <c r="B82" s="153"/>
    </row>
    <row r="83" spans="1:2" x14ac:dyDescent="0.35">
      <c r="A83" s="169"/>
      <c r="B83" s="153"/>
    </row>
    <row r="84" spans="1:2" x14ac:dyDescent="0.35">
      <c r="A84" s="169"/>
      <c r="B84" s="153"/>
    </row>
    <row r="85" spans="1:2" x14ac:dyDescent="0.35">
      <c r="A85" s="169"/>
      <c r="B85" s="153"/>
    </row>
    <row r="86" spans="1:2" x14ac:dyDescent="0.35">
      <c r="A86" s="169"/>
      <c r="B86" s="153"/>
    </row>
    <row r="87" spans="1:2" x14ac:dyDescent="0.35">
      <c r="A87" s="169"/>
      <c r="B87" s="153"/>
    </row>
    <row r="88" spans="1:2" x14ac:dyDescent="0.35">
      <c r="A88" s="169"/>
      <c r="B88" s="153"/>
    </row>
    <row r="89" spans="1:2" x14ac:dyDescent="0.35">
      <c r="A89" s="169"/>
      <c r="B89" s="153"/>
    </row>
    <row r="90" spans="1:2" x14ac:dyDescent="0.35">
      <c r="A90" s="169"/>
      <c r="B90" s="153"/>
    </row>
    <row r="91" spans="1:2" x14ac:dyDescent="0.35">
      <c r="A91" s="169"/>
      <c r="B91" s="153"/>
    </row>
    <row r="92" spans="1:2" x14ac:dyDescent="0.35">
      <c r="A92" s="169"/>
      <c r="B92" s="153"/>
    </row>
    <row r="93" spans="1:2" x14ac:dyDescent="0.35">
      <c r="A93" s="169"/>
      <c r="B93" s="153"/>
    </row>
    <row r="94" spans="1:2" x14ac:dyDescent="0.35">
      <c r="A94" s="169"/>
      <c r="B94" s="153"/>
    </row>
    <row r="95" spans="1:2" x14ac:dyDescent="0.35">
      <c r="A95" s="169"/>
      <c r="B95" s="153"/>
    </row>
    <row r="96" spans="1:2" x14ac:dyDescent="0.35">
      <c r="A96" s="169"/>
      <c r="B96" s="153"/>
    </row>
    <row r="97" spans="1:28" ht="18.5" x14ac:dyDescent="0.35">
      <c r="A97" s="169"/>
      <c r="B97" s="153"/>
      <c r="C97" s="145" t="s">
        <v>198</v>
      </c>
      <c r="D97" s="145"/>
      <c r="E97" s="145"/>
      <c r="F97" s="145"/>
      <c r="G97" s="145"/>
      <c r="H97" s="145"/>
      <c r="I97" s="145"/>
      <c r="J97" s="145"/>
      <c r="K97" s="145"/>
      <c r="L97" s="145"/>
      <c r="M97" s="145"/>
      <c r="N97" s="145"/>
      <c r="O97" s="145"/>
      <c r="P97" s="145"/>
      <c r="Q97" s="145"/>
      <c r="R97" s="145"/>
      <c r="S97" s="145"/>
      <c r="T97" s="145"/>
      <c r="U97" s="145"/>
      <c r="V97" s="145"/>
      <c r="W97" s="147"/>
      <c r="X97" s="147"/>
      <c r="Y97" s="147"/>
      <c r="Z97" s="147"/>
      <c r="AA97" s="147"/>
      <c r="AB97" s="147"/>
    </row>
    <row r="98" spans="1:28" x14ac:dyDescent="0.35">
      <c r="A98" s="169"/>
      <c r="B98" s="153"/>
    </row>
    <row r="99" spans="1:28" x14ac:dyDescent="0.35">
      <c r="A99" s="169"/>
      <c r="B99" s="153"/>
    </row>
    <row r="100" spans="1:28" x14ac:dyDescent="0.35">
      <c r="A100" s="169"/>
      <c r="B100" s="153"/>
    </row>
    <row r="101" spans="1:28" x14ac:dyDescent="0.35">
      <c r="A101" s="169"/>
      <c r="B101" s="153"/>
    </row>
    <row r="102" spans="1:28" x14ac:dyDescent="0.35">
      <c r="A102" s="169"/>
      <c r="B102" s="153"/>
    </row>
    <row r="103" spans="1:28" x14ac:dyDescent="0.35">
      <c r="A103" s="169"/>
      <c r="B103" s="153"/>
    </row>
    <row r="104" spans="1:28" x14ac:dyDescent="0.35">
      <c r="A104" s="169"/>
      <c r="B104" s="153"/>
    </row>
    <row r="105" spans="1:28" x14ac:dyDescent="0.35">
      <c r="A105" s="169"/>
      <c r="B105" s="153"/>
    </row>
    <row r="106" spans="1:28" x14ac:dyDescent="0.35">
      <c r="A106" s="169"/>
      <c r="B106" s="153"/>
    </row>
    <row r="107" spans="1:28" x14ac:dyDescent="0.35">
      <c r="A107" s="169"/>
      <c r="B107" s="153"/>
    </row>
    <row r="108" spans="1:28" x14ac:dyDescent="0.35">
      <c r="A108" s="169"/>
      <c r="B108" s="153"/>
      <c r="D108" s="151" t="s">
        <v>199</v>
      </c>
    </row>
    <row r="109" spans="1:28" x14ac:dyDescent="0.35">
      <c r="A109" s="169"/>
      <c r="B109" s="153"/>
    </row>
    <row r="110" spans="1:28" x14ac:dyDescent="0.35">
      <c r="A110" s="169"/>
      <c r="B110" s="153"/>
    </row>
    <row r="111" spans="1:28" x14ac:dyDescent="0.35">
      <c r="A111" s="169"/>
      <c r="B111" s="153"/>
    </row>
    <row r="112" spans="1:28" x14ac:dyDescent="0.35">
      <c r="A112" s="169"/>
      <c r="B112" s="153"/>
    </row>
    <row r="113" spans="1:28" x14ac:dyDescent="0.35">
      <c r="A113" s="169"/>
      <c r="B113" s="153"/>
    </row>
    <row r="114" spans="1:28" x14ac:dyDescent="0.35">
      <c r="A114" s="169"/>
      <c r="B114" s="153"/>
    </row>
    <row r="115" spans="1:28" x14ac:dyDescent="0.35">
      <c r="A115" s="169"/>
      <c r="B115" s="153"/>
    </row>
    <row r="116" spans="1:28" x14ac:dyDescent="0.35">
      <c r="A116" s="169"/>
      <c r="B116" s="153"/>
    </row>
    <row r="117" spans="1:28" x14ac:dyDescent="0.35">
      <c r="A117" s="169"/>
      <c r="B117" s="153"/>
    </row>
    <row r="118" spans="1:28" x14ac:dyDescent="0.35">
      <c r="A118" s="169"/>
      <c r="B118" s="153"/>
    </row>
    <row r="119" spans="1:28" ht="18.5" x14ac:dyDescent="0.35">
      <c r="A119" s="169"/>
      <c r="B119" s="153"/>
      <c r="C119" s="145" t="s">
        <v>200</v>
      </c>
      <c r="D119" s="145"/>
      <c r="E119" s="145"/>
      <c r="F119" s="145"/>
      <c r="G119" s="145"/>
      <c r="H119" s="145"/>
      <c r="I119" s="145"/>
      <c r="J119" s="145"/>
      <c r="K119" s="145"/>
      <c r="L119" s="145"/>
      <c r="M119" s="145"/>
      <c r="N119" s="145"/>
      <c r="O119" s="145"/>
      <c r="P119" s="145"/>
      <c r="Q119" s="145"/>
      <c r="R119" s="145"/>
      <c r="S119" s="145"/>
      <c r="T119" s="145"/>
      <c r="U119" s="145"/>
      <c r="V119" s="145"/>
      <c r="W119" s="147"/>
      <c r="X119" s="147"/>
      <c r="Y119" s="147"/>
      <c r="Z119" s="147"/>
      <c r="AA119" s="147"/>
      <c r="AB119" s="147"/>
    </row>
    <row r="120" spans="1:28" x14ac:dyDescent="0.35">
      <c r="A120" s="169"/>
      <c r="B120" s="153"/>
    </row>
    <row r="121" spans="1:28" x14ac:dyDescent="0.35">
      <c r="A121" s="169"/>
      <c r="B121" s="153"/>
    </row>
    <row r="122" spans="1:28" x14ac:dyDescent="0.35">
      <c r="A122" s="169"/>
      <c r="B122" s="153"/>
    </row>
    <row r="123" spans="1:28" x14ac:dyDescent="0.35">
      <c r="A123" s="169"/>
      <c r="B123" s="153"/>
    </row>
    <row r="124" spans="1:28" x14ac:dyDescent="0.35">
      <c r="A124" s="169"/>
      <c r="B124" s="153"/>
    </row>
    <row r="125" spans="1:28" x14ac:dyDescent="0.35">
      <c r="A125" s="169"/>
      <c r="B125" s="153"/>
    </row>
    <row r="126" spans="1:28" x14ac:dyDescent="0.35">
      <c r="A126" s="169"/>
      <c r="B126" s="153"/>
    </row>
    <row r="127" spans="1:28" x14ac:dyDescent="0.35">
      <c r="A127" s="169"/>
      <c r="B127" s="153"/>
    </row>
    <row r="128" spans="1:28" x14ac:dyDescent="0.35">
      <c r="A128" s="169"/>
      <c r="B128" s="153"/>
    </row>
    <row r="129" spans="1:28" x14ac:dyDescent="0.35">
      <c r="A129" s="169"/>
      <c r="B129" s="153"/>
    </row>
    <row r="130" spans="1:28" x14ac:dyDescent="0.35">
      <c r="A130" s="169"/>
      <c r="B130" s="153"/>
    </row>
    <row r="131" spans="1:28" x14ac:dyDescent="0.35">
      <c r="A131" s="169"/>
      <c r="B131" s="153"/>
    </row>
    <row r="134" spans="1:28" ht="18.5" customHeight="1" x14ac:dyDescent="0.35">
      <c r="A134" s="169" t="s">
        <v>205</v>
      </c>
      <c r="B134" s="153"/>
      <c r="C134" s="145" t="s">
        <v>201</v>
      </c>
      <c r="D134" s="145"/>
      <c r="E134" s="145"/>
      <c r="F134" s="145"/>
      <c r="G134" s="145"/>
      <c r="H134" s="145"/>
      <c r="I134" s="145"/>
      <c r="J134" s="145"/>
      <c r="K134" s="145"/>
      <c r="L134" s="145"/>
      <c r="M134" s="145"/>
      <c r="N134" s="145"/>
      <c r="O134" s="145"/>
      <c r="P134" s="145"/>
      <c r="Q134" s="145"/>
      <c r="R134" s="145"/>
      <c r="S134" s="145"/>
      <c r="T134" s="145"/>
      <c r="U134" s="145"/>
      <c r="V134" s="145"/>
      <c r="W134" s="147"/>
      <c r="X134" s="147"/>
      <c r="Y134" s="147"/>
      <c r="Z134" s="147"/>
      <c r="AA134" s="147"/>
      <c r="AB134" s="147"/>
    </row>
    <row r="135" spans="1:28" x14ac:dyDescent="0.35">
      <c r="A135" s="169"/>
      <c r="B135" s="153"/>
    </row>
    <row r="136" spans="1:28" x14ac:dyDescent="0.35">
      <c r="A136" s="169"/>
      <c r="B136" s="153"/>
    </row>
    <row r="137" spans="1:28" x14ac:dyDescent="0.35">
      <c r="A137" s="169"/>
      <c r="B137" s="153"/>
    </row>
    <row r="138" spans="1:28" x14ac:dyDescent="0.35">
      <c r="A138" s="169"/>
      <c r="B138" s="153"/>
    </row>
    <row r="139" spans="1:28" x14ac:dyDescent="0.35">
      <c r="A139" s="169"/>
      <c r="B139" s="153"/>
    </row>
    <row r="140" spans="1:28" x14ac:dyDescent="0.35">
      <c r="A140" s="169"/>
      <c r="B140" s="153"/>
    </row>
    <row r="141" spans="1:28" x14ac:dyDescent="0.35">
      <c r="A141" s="169"/>
      <c r="B141" s="153"/>
    </row>
    <row r="142" spans="1:28" x14ac:dyDescent="0.35">
      <c r="A142" s="169"/>
      <c r="B142" s="153"/>
    </row>
    <row r="143" spans="1:28" x14ac:dyDescent="0.35">
      <c r="A143" s="169"/>
      <c r="B143" s="153"/>
    </row>
    <row r="144" spans="1:28" x14ac:dyDescent="0.35">
      <c r="A144" s="169"/>
      <c r="B144" s="153"/>
    </row>
    <row r="145" spans="1:28" x14ac:dyDescent="0.35">
      <c r="A145" s="169"/>
      <c r="B145" s="153"/>
    </row>
    <row r="146" spans="1:28" x14ac:dyDescent="0.35">
      <c r="A146" s="169"/>
      <c r="B146" s="153"/>
    </row>
    <row r="147" spans="1:28" x14ac:dyDescent="0.35">
      <c r="A147" s="169"/>
      <c r="B147" s="153"/>
    </row>
    <row r="148" spans="1:28" x14ac:dyDescent="0.35">
      <c r="A148" s="169"/>
      <c r="B148" s="153"/>
    </row>
    <row r="149" spans="1:28" x14ac:dyDescent="0.35">
      <c r="A149" s="169"/>
      <c r="B149" s="153"/>
    </row>
    <row r="150" spans="1:28" x14ac:dyDescent="0.35">
      <c r="A150" s="169"/>
      <c r="B150" s="153"/>
    </row>
    <row r="151" spans="1:28" x14ac:dyDescent="0.35">
      <c r="A151" s="169"/>
      <c r="B151" s="153"/>
    </row>
    <row r="152" spans="1:28" x14ac:dyDescent="0.35">
      <c r="A152" s="169"/>
      <c r="B152" s="153"/>
    </row>
    <row r="153" spans="1:28" x14ac:dyDescent="0.35">
      <c r="A153" s="169"/>
      <c r="B153" s="153"/>
    </row>
    <row r="154" spans="1:28" x14ac:dyDescent="0.35">
      <c r="A154" s="169"/>
      <c r="B154" s="153"/>
    </row>
    <row r="155" spans="1:28" x14ac:dyDescent="0.35">
      <c r="A155" s="169"/>
      <c r="B155" s="153"/>
    </row>
    <row r="156" spans="1:28" x14ac:dyDescent="0.35">
      <c r="A156" s="169"/>
      <c r="B156" s="153"/>
    </row>
    <row r="157" spans="1:28" x14ac:dyDescent="0.35">
      <c r="A157" s="169"/>
      <c r="B157" s="153"/>
    </row>
    <row r="158" spans="1:28" ht="18.5" x14ac:dyDescent="0.35">
      <c r="A158" s="169"/>
      <c r="B158" s="153"/>
      <c r="C158" s="145" t="s">
        <v>202</v>
      </c>
      <c r="D158" s="145"/>
      <c r="E158" s="145"/>
      <c r="F158" s="145"/>
      <c r="G158" s="145"/>
      <c r="H158" s="145"/>
      <c r="I158" s="145"/>
      <c r="J158" s="145"/>
      <c r="K158" s="145"/>
      <c r="L158" s="145"/>
      <c r="M158" s="145"/>
      <c r="N158" s="145"/>
      <c r="O158" s="145"/>
      <c r="P158" s="145"/>
      <c r="Q158" s="145"/>
      <c r="R158" s="145"/>
      <c r="S158" s="145"/>
      <c r="T158" s="145"/>
      <c r="U158" s="145"/>
      <c r="V158" s="145"/>
      <c r="W158" s="147"/>
      <c r="X158" s="147"/>
      <c r="Y158" s="147"/>
      <c r="Z158" s="147"/>
      <c r="AA158" s="147"/>
      <c r="AB158" s="147"/>
    </row>
    <row r="159" spans="1:28" x14ac:dyDescent="0.35">
      <c r="A159" s="169"/>
      <c r="B159" s="153"/>
    </row>
    <row r="160" spans="1:28" x14ac:dyDescent="0.35">
      <c r="A160" s="169"/>
      <c r="B160" s="153"/>
    </row>
    <row r="161" spans="1:2" x14ac:dyDescent="0.35">
      <c r="A161" s="169"/>
      <c r="B161" s="153"/>
    </row>
    <row r="162" spans="1:2" x14ac:dyDescent="0.35">
      <c r="A162" s="169"/>
      <c r="B162" s="153"/>
    </row>
    <row r="163" spans="1:2" x14ac:dyDescent="0.35">
      <c r="A163" s="169"/>
      <c r="B163" s="153"/>
    </row>
    <row r="164" spans="1:2" x14ac:dyDescent="0.35">
      <c r="A164" s="169"/>
      <c r="B164" s="153"/>
    </row>
    <row r="165" spans="1:2" x14ac:dyDescent="0.35">
      <c r="A165" s="169"/>
      <c r="B165" s="153"/>
    </row>
    <row r="166" spans="1:2" x14ac:dyDescent="0.35">
      <c r="A166" s="169"/>
      <c r="B166" s="153"/>
    </row>
    <row r="167" spans="1:2" x14ac:dyDescent="0.35">
      <c r="A167" s="169"/>
      <c r="B167" s="153"/>
    </row>
    <row r="168" spans="1:2" x14ac:dyDescent="0.35">
      <c r="A168" s="169"/>
      <c r="B168" s="153"/>
    </row>
    <row r="169" spans="1:2" x14ac:dyDescent="0.35">
      <c r="A169" s="169"/>
      <c r="B169" s="153"/>
    </row>
    <row r="170" spans="1:2" x14ac:dyDescent="0.35">
      <c r="A170" s="169"/>
      <c r="B170" s="153"/>
    </row>
    <row r="171" spans="1:2" x14ac:dyDescent="0.35">
      <c r="A171" s="169"/>
      <c r="B171" s="153"/>
    </row>
    <row r="172" spans="1:2" x14ac:dyDescent="0.35">
      <c r="A172" s="169"/>
      <c r="B172" s="153"/>
    </row>
    <row r="173" spans="1:2" x14ac:dyDescent="0.35">
      <c r="A173" s="169"/>
      <c r="B173" s="153"/>
    </row>
    <row r="174" spans="1:2" x14ac:dyDescent="0.35">
      <c r="A174" s="169"/>
      <c r="B174" s="153"/>
    </row>
    <row r="175" spans="1:2" x14ac:dyDescent="0.35">
      <c r="A175" s="169"/>
      <c r="B175" s="153"/>
    </row>
    <row r="176" spans="1:2" x14ac:dyDescent="0.35">
      <c r="A176" s="169"/>
      <c r="B176" s="153"/>
    </row>
    <row r="177" spans="1:28" x14ac:dyDescent="0.35">
      <c r="A177" s="169"/>
      <c r="B177" s="153"/>
    </row>
    <row r="178" spans="1:28" x14ac:dyDescent="0.35">
      <c r="A178" s="169"/>
      <c r="B178" s="153"/>
    </row>
    <row r="179" spans="1:28" ht="18.5" x14ac:dyDescent="0.35">
      <c r="A179" s="169"/>
      <c r="B179" s="153"/>
      <c r="C179" s="145" t="s">
        <v>203</v>
      </c>
      <c r="D179" s="145"/>
      <c r="E179" s="145"/>
      <c r="F179" s="145"/>
      <c r="G179" s="145"/>
      <c r="H179" s="145"/>
      <c r="I179" s="145"/>
      <c r="J179" s="145"/>
      <c r="K179" s="145"/>
      <c r="L179" s="145"/>
      <c r="M179" s="145"/>
      <c r="N179" s="145"/>
      <c r="O179" s="145"/>
      <c r="P179" s="145"/>
      <c r="Q179" s="145"/>
      <c r="R179" s="145"/>
      <c r="S179" s="145"/>
      <c r="T179" s="145"/>
      <c r="U179" s="145"/>
      <c r="V179" s="145"/>
      <c r="W179" s="147"/>
      <c r="X179" s="147"/>
      <c r="Y179" s="147"/>
      <c r="Z179" s="147"/>
      <c r="AA179" s="147"/>
      <c r="AB179" s="147"/>
    </row>
    <row r="180" spans="1:28" x14ac:dyDescent="0.35">
      <c r="A180" s="169"/>
      <c r="B180" s="153"/>
    </row>
    <row r="181" spans="1:28" x14ac:dyDescent="0.35">
      <c r="A181" s="169"/>
      <c r="B181" s="153"/>
    </row>
    <row r="182" spans="1:28" x14ac:dyDescent="0.35">
      <c r="A182" s="169"/>
      <c r="B182" s="153"/>
    </row>
    <row r="183" spans="1:28" x14ac:dyDescent="0.35">
      <c r="A183" s="169"/>
      <c r="B183" s="153"/>
    </row>
    <row r="184" spans="1:28" x14ac:dyDescent="0.35">
      <c r="A184" s="169"/>
      <c r="B184" s="153"/>
    </row>
    <row r="185" spans="1:28" x14ac:dyDescent="0.35">
      <c r="A185" s="169"/>
      <c r="B185" s="153"/>
    </row>
    <row r="186" spans="1:28" x14ac:dyDescent="0.35">
      <c r="A186" s="169"/>
      <c r="B186" s="153"/>
    </row>
    <row r="187" spans="1:28" x14ac:dyDescent="0.35">
      <c r="A187" s="169"/>
      <c r="B187" s="153"/>
    </row>
    <row r="188" spans="1:28" x14ac:dyDescent="0.35">
      <c r="A188" s="169"/>
      <c r="B188" s="153"/>
    </row>
    <row r="189" spans="1:28" x14ac:dyDescent="0.35">
      <c r="A189" s="169"/>
      <c r="B189" s="153"/>
    </row>
    <row r="190" spans="1:28" x14ac:dyDescent="0.35">
      <c r="A190" s="169"/>
      <c r="B190" s="153"/>
    </row>
    <row r="191" spans="1:28" x14ac:dyDescent="0.35">
      <c r="A191" s="169"/>
      <c r="B191" s="153"/>
    </row>
    <row r="192" spans="1:28" x14ac:dyDescent="0.35">
      <c r="A192" s="169"/>
      <c r="B192" s="153"/>
    </row>
    <row r="193" spans="1:2" x14ac:dyDescent="0.35">
      <c r="A193" s="169"/>
      <c r="B193" s="153"/>
    </row>
    <row r="194" spans="1:2" x14ac:dyDescent="0.35">
      <c r="A194" s="169"/>
      <c r="B194" s="153"/>
    </row>
    <row r="195" spans="1:2" x14ac:dyDescent="0.35">
      <c r="A195" s="169"/>
      <c r="B195" s="153"/>
    </row>
    <row r="196" spans="1:2" x14ac:dyDescent="0.35">
      <c r="A196" s="169"/>
      <c r="B196" s="153"/>
    </row>
    <row r="197" spans="1:2" x14ac:dyDescent="0.35">
      <c r="A197" s="169"/>
      <c r="B197" s="153"/>
    </row>
    <row r="198" spans="1:2" x14ac:dyDescent="0.35">
      <c r="A198" s="169"/>
      <c r="B198" s="153"/>
    </row>
    <row r="199" spans="1:2" x14ac:dyDescent="0.35">
      <c r="A199" s="169"/>
      <c r="B199" s="153"/>
    </row>
    <row r="200" spans="1:2" x14ac:dyDescent="0.35">
      <c r="A200" s="169"/>
      <c r="B200" s="153"/>
    </row>
    <row r="201" spans="1:2" x14ac:dyDescent="0.35">
      <c r="A201" s="169"/>
      <c r="B201" s="153"/>
    </row>
    <row r="202" spans="1:2" x14ac:dyDescent="0.35">
      <c r="A202" s="169"/>
      <c r="B202" s="153"/>
    </row>
    <row r="203" spans="1:2" x14ac:dyDescent="0.35">
      <c r="A203" s="169"/>
      <c r="B203" s="153"/>
    </row>
    <row r="204" spans="1:2" x14ac:dyDescent="0.35">
      <c r="A204" s="169"/>
      <c r="B204" s="153"/>
    </row>
    <row r="205" spans="1:2" x14ac:dyDescent="0.35">
      <c r="A205" s="169"/>
      <c r="B205" s="153"/>
    </row>
    <row r="206" spans="1:2" x14ac:dyDescent="0.35">
      <c r="A206" s="169"/>
      <c r="B206" s="153"/>
    </row>
    <row r="207" spans="1:2" x14ac:dyDescent="0.35">
      <c r="A207" s="169"/>
      <c r="B207" s="153"/>
    </row>
    <row r="208" spans="1:2" x14ac:dyDescent="0.35">
      <c r="A208" s="152"/>
      <c r="B208" s="152"/>
    </row>
    <row r="209" spans="1:2" x14ac:dyDescent="0.35">
      <c r="A209" s="152"/>
      <c r="B209" s="152"/>
    </row>
    <row r="210" spans="1:2" x14ac:dyDescent="0.35">
      <c r="A210" s="152"/>
      <c r="B210" s="152"/>
    </row>
    <row r="211" spans="1:2" x14ac:dyDescent="0.35">
      <c r="A211" s="152"/>
      <c r="B211" s="152"/>
    </row>
    <row r="212" spans="1:2" x14ac:dyDescent="0.35">
      <c r="A212" s="152"/>
      <c r="B212" s="152"/>
    </row>
    <row r="213" spans="1:2" x14ac:dyDescent="0.35">
      <c r="A213" s="152"/>
      <c r="B213" s="152"/>
    </row>
    <row r="214" spans="1:2" x14ac:dyDescent="0.35">
      <c r="A214" s="152"/>
      <c r="B214" s="152"/>
    </row>
    <row r="215" spans="1:2" x14ac:dyDescent="0.35">
      <c r="A215" s="152"/>
      <c r="B215" s="152"/>
    </row>
    <row r="216" spans="1:2" x14ac:dyDescent="0.35">
      <c r="A216" s="152"/>
      <c r="B216" s="152"/>
    </row>
    <row r="217" spans="1:2" x14ac:dyDescent="0.35">
      <c r="A217" s="152"/>
      <c r="B217" s="152"/>
    </row>
    <row r="218" spans="1:2" x14ac:dyDescent="0.35">
      <c r="A218" s="152"/>
      <c r="B218" s="152"/>
    </row>
    <row r="219" spans="1:2" x14ac:dyDescent="0.35">
      <c r="A219" s="152"/>
      <c r="B219" s="152"/>
    </row>
    <row r="220" spans="1:2" x14ac:dyDescent="0.35">
      <c r="A220" s="152"/>
      <c r="B220" s="152"/>
    </row>
    <row r="221" spans="1:2" x14ac:dyDescent="0.35">
      <c r="A221" s="152"/>
      <c r="B221" s="152"/>
    </row>
    <row r="222" spans="1:2" x14ac:dyDescent="0.35">
      <c r="A222" s="152"/>
      <c r="B222" s="152"/>
    </row>
    <row r="223" spans="1:2" x14ac:dyDescent="0.35">
      <c r="A223" s="152"/>
      <c r="B223" s="152"/>
    </row>
    <row r="224" spans="1:2" x14ac:dyDescent="0.35">
      <c r="A224" s="152"/>
      <c r="B224" s="152"/>
    </row>
    <row r="225" spans="1:2" x14ac:dyDescent="0.35">
      <c r="A225" s="152"/>
      <c r="B225" s="152"/>
    </row>
    <row r="226" spans="1:2" x14ac:dyDescent="0.35">
      <c r="A226" s="152"/>
      <c r="B226" s="152"/>
    </row>
    <row r="227" spans="1:2" x14ac:dyDescent="0.35">
      <c r="A227" s="152"/>
      <c r="B227" s="152"/>
    </row>
    <row r="228" spans="1:2" x14ac:dyDescent="0.35">
      <c r="A228" s="152"/>
      <c r="B228" s="152"/>
    </row>
    <row r="229" spans="1:2" x14ac:dyDescent="0.35">
      <c r="A229" s="152"/>
      <c r="B229" s="152"/>
    </row>
    <row r="230" spans="1:2" x14ac:dyDescent="0.35">
      <c r="A230" s="152"/>
      <c r="B230" s="152"/>
    </row>
    <row r="231" spans="1:2" x14ac:dyDescent="0.35">
      <c r="A231" s="152"/>
      <c r="B231" s="152"/>
    </row>
    <row r="232" spans="1:2" x14ac:dyDescent="0.35">
      <c r="A232" s="152"/>
      <c r="B232" s="152"/>
    </row>
    <row r="233" spans="1:2" x14ac:dyDescent="0.35">
      <c r="A233" s="152"/>
      <c r="B233" s="152"/>
    </row>
    <row r="234" spans="1:2" x14ac:dyDescent="0.35">
      <c r="A234" s="152"/>
      <c r="B234" s="152"/>
    </row>
    <row r="235" spans="1:2" x14ac:dyDescent="0.35">
      <c r="A235" s="152"/>
      <c r="B235" s="152"/>
    </row>
    <row r="236" spans="1:2" x14ac:dyDescent="0.35">
      <c r="A236" s="152"/>
      <c r="B236" s="152"/>
    </row>
    <row r="237" spans="1:2" x14ac:dyDescent="0.35">
      <c r="A237" s="152"/>
      <c r="B237" s="152"/>
    </row>
    <row r="238" spans="1:2" x14ac:dyDescent="0.35">
      <c r="A238" s="152"/>
      <c r="B238" s="152"/>
    </row>
    <row r="239" spans="1:2" x14ac:dyDescent="0.35">
      <c r="A239" s="152"/>
      <c r="B239" s="152"/>
    </row>
  </sheetData>
  <mergeCells count="3">
    <mergeCell ref="C1:V2"/>
    <mergeCell ref="A26:A131"/>
    <mergeCell ref="A134:A20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Y62"/>
  <sheetViews>
    <sheetView showGridLines="0" zoomScale="66" zoomScaleNormal="70" workbookViewId="0"/>
  </sheetViews>
  <sheetFormatPr baseColWidth="10" defaultColWidth="14.36328125" defaultRowHeight="15" customHeight="1" outlineLevelRow="1" x14ac:dyDescent="0.35"/>
  <cols>
    <col min="1" max="1" width="3.36328125" style="14" customWidth="1"/>
    <col min="2" max="2" width="48.7265625" style="14" bestFit="1" customWidth="1"/>
    <col min="3" max="3" width="50.08984375" style="14" customWidth="1"/>
    <col min="4" max="4" width="23.6328125" style="14" customWidth="1"/>
    <col min="5" max="5" width="54.1796875" style="14" customWidth="1"/>
    <col min="6" max="6" width="44.36328125" style="14" customWidth="1"/>
    <col min="7" max="7" width="17.6328125" style="14" bestFit="1" customWidth="1"/>
    <col min="8" max="8" width="49.81640625" style="14" customWidth="1"/>
    <col min="9" max="9" width="27" style="14" customWidth="1"/>
    <col min="10" max="10" width="25.36328125" style="14" customWidth="1"/>
    <col min="11" max="11" width="52.36328125" style="14" customWidth="1"/>
    <col min="12" max="12" width="113.26953125" style="14" customWidth="1"/>
    <col min="13" max="25" width="10.7265625" style="14" customWidth="1"/>
    <col min="26" max="16384" width="14.36328125" style="14"/>
  </cols>
  <sheetData>
    <row r="1" spans="1:25" ht="14.25" customHeight="1" x14ac:dyDescent="0.35">
      <c r="A1" s="12"/>
      <c r="B1" s="170" t="s">
        <v>148</v>
      </c>
      <c r="C1" s="170"/>
      <c r="D1" s="12"/>
      <c r="E1" s="11"/>
      <c r="F1" s="13"/>
      <c r="G1" s="12"/>
      <c r="H1" s="12"/>
      <c r="I1" s="12"/>
      <c r="J1" s="12"/>
      <c r="K1" s="12"/>
      <c r="L1" s="12"/>
      <c r="M1" s="11"/>
      <c r="N1" s="9"/>
      <c r="O1" s="9"/>
      <c r="P1" s="9"/>
      <c r="Q1" s="9"/>
      <c r="R1" s="9"/>
      <c r="S1" s="9"/>
      <c r="T1" s="9"/>
      <c r="U1" s="9"/>
      <c r="V1" s="9"/>
      <c r="W1" s="9"/>
      <c r="X1" s="9"/>
      <c r="Y1" s="9"/>
    </row>
    <row r="2" spans="1:25" ht="21" customHeight="1" x14ac:dyDescent="0.35">
      <c r="A2" s="12"/>
      <c r="B2" s="170"/>
      <c r="C2" s="170"/>
      <c r="D2" s="12"/>
      <c r="E2" s="11"/>
      <c r="F2" s="13"/>
      <c r="G2" s="12"/>
      <c r="H2" s="12"/>
      <c r="I2" s="12"/>
      <c r="J2" s="12"/>
      <c r="K2" s="12"/>
      <c r="L2" s="12"/>
      <c r="M2" s="11"/>
      <c r="N2" s="9"/>
      <c r="O2" s="9"/>
      <c r="P2" s="9"/>
      <c r="Q2" s="9"/>
      <c r="R2" s="9"/>
      <c r="S2" s="9"/>
      <c r="T2" s="9"/>
      <c r="U2" s="9"/>
      <c r="V2" s="9"/>
      <c r="W2" s="9"/>
      <c r="X2" s="9"/>
      <c r="Y2" s="9"/>
    </row>
    <row r="3" spans="1:25" s="34" customFormat="1" ht="21" customHeight="1" x14ac:dyDescent="0.35">
      <c r="A3" s="37"/>
      <c r="B3" s="37"/>
      <c r="C3" s="37"/>
      <c r="D3" s="37"/>
      <c r="E3" s="38"/>
      <c r="F3" s="37"/>
      <c r="G3" s="37"/>
      <c r="H3" s="37"/>
      <c r="I3" s="37"/>
      <c r="J3" s="37"/>
      <c r="K3" s="37"/>
      <c r="L3" s="37"/>
      <c r="M3" s="38"/>
      <c r="N3" s="38"/>
      <c r="O3" s="38"/>
      <c r="P3" s="38"/>
      <c r="Q3" s="38"/>
      <c r="R3" s="38"/>
      <c r="S3" s="38"/>
      <c r="T3" s="38"/>
      <c r="U3" s="38"/>
      <c r="V3" s="38"/>
      <c r="W3" s="38"/>
      <c r="X3" s="38"/>
      <c r="Y3" s="38"/>
    </row>
    <row r="4" spans="1:25" s="19" customFormat="1" ht="26.5" customHeight="1" x14ac:dyDescent="0.35">
      <c r="A4" s="112" t="s">
        <v>152</v>
      </c>
      <c r="B4" s="112"/>
      <c r="C4" s="112"/>
      <c r="D4" s="112"/>
      <c r="E4" s="112"/>
      <c r="F4" s="112"/>
      <c r="G4" s="112"/>
      <c r="H4" s="112"/>
      <c r="I4" s="112"/>
      <c r="J4" s="112"/>
      <c r="K4" s="112"/>
      <c r="L4" s="112"/>
      <c r="M4" s="112"/>
      <c r="O4" s="20"/>
    </row>
    <row r="5" spans="1:25" customFormat="1" ht="29" hidden="1" outlineLevel="1" x14ac:dyDescent="0.35">
      <c r="B5" s="26" t="s">
        <v>150</v>
      </c>
      <c r="C5" s="26" t="s">
        <v>8</v>
      </c>
      <c r="D5" s="26" t="s">
        <v>16</v>
      </c>
      <c r="E5" s="26" t="s">
        <v>11</v>
      </c>
      <c r="F5" s="26" t="s">
        <v>12</v>
      </c>
      <c r="G5" s="26" t="s">
        <v>13</v>
      </c>
      <c r="H5" s="26" t="s">
        <v>14</v>
      </c>
      <c r="I5" s="26" t="s">
        <v>153</v>
      </c>
      <c r="J5" s="26" t="s">
        <v>20</v>
      </c>
    </row>
    <row r="6" spans="1:25" customFormat="1" ht="14.5" hidden="1" outlineLevel="1" x14ac:dyDescent="0.35">
      <c r="B6" s="21" t="s">
        <v>19</v>
      </c>
      <c r="C6" s="102" t="s">
        <v>172</v>
      </c>
      <c r="D6" s="21" t="s">
        <v>154</v>
      </c>
      <c r="E6" s="21" t="s">
        <v>155</v>
      </c>
      <c r="F6" s="113">
        <f>SUMIF($B$12:$B$26,$B6,$F$12:$F$26)</f>
        <v>2.5151609670810271</v>
      </c>
      <c r="G6" s="21" t="s">
        <v>156</v>
      </c>
      <c r="H6" s="123" t="s">
        <v>157</v>
      </c>
      <c r="I6" s="114">
        <v>393894496.83700001</v>
      </c>
      <c r="J6" s="115">
        <v>0.65415706761023418</v>
      </c>
    </row>
    <row r="7" spans="1:25" customFormat="1" ht="14.5" hidden="1" outlineLevel="1" x14ac:dyDescent="0.35">
      <c r="B7" s="21" t="s">
        <v>158</v>
      </c>
      <c r="C7" s="102" t="s">
        <v>173</v>
      </c>
      <c r="D7" s="21" t="s">
        <v>154</v>
      </c>
      <c r="E7" s="21" t="s">
        <v>155</v>
      </c>
      <c r="F7" s="113">
        <f t="shared" ref="F7:F8" si="0">SUMIF($B$12:$B$26,$B7,$F$12:$F$26)</f>
        <v>2.5374030769905369</v>
      </c>
      <c r="G7" s="21" t="s">
        <v>156</v>
      </c>
      <c r="H7" s="123" t="s">
        <v>159</v>
      </c>
      <c r="I7" s="114">
        <v>87813970</v>
      </c>
      <c r="J7" s="115">
        <v>0.71194781126395124</v>
      </c>
    </row>
    <row r="8" spans="1:25" customFormat="1" ht="14.5" hidden="1" outlineLevel="1" x14ac:dyDescent="0.35">
      <c r="B8" s="21" t="s">
        <v>160</v>
      </c>
      <c r="C8" s="102" t="s">
        <v>174</v>
      </c>
      <c r="D8" s="21" t="s">
        <v>154</v>
      </c>
      <c r="E8" s="21" t="s">
        <v>155</v>
      </c>
      <c r="F8" s="113">
        <f t="shared" si="0"/>
        <v>1.9611323979003821</v>
      </c>
      <c r="G8" s="21" t="s">
        <v>156</v>
      </c>
      <c r="H8" s="123" t="s">
        <v>159</v>
      </c>
      <c r="I8" s="114">
        <v>537449616</v>
      </c>
      <c r="J8" s="115">
        <v>0.66052758446564142</v>
      </c>
    </row>
    <row r="9" spans="1:25" customFormat="1" ht="14.5" collapsed="1" x14ac:dyDescent="0.35">
      <c r="B9" s="42"/>
      <c r="C9" s="116"/>
      <c r="D9" s="42"/>
      <c r="E9" s="42"/>
      <c r="F9" s="117"/>
      <c r="G9" s="42"/>
      <c r="H9" s="42"/>
      <c r="I9" s="118"/>
      <c r="J9" s="119"/>
    </row>
    <row r="10" spans="1:25" s="19" customFormat="1" ht="26.5" customHeight="1" x14ac:dyDescent="0.35">
      <c r="A10" s="112" t="s">
        <v>161</v>
      </c>
      <c r="B10" s="112"/>
      <c r="C10" s="112"/>
      <c r="D10" s="112"/>
      <c r="E10" s="112"/>
      <c r="F10" s="112"/>
      <c r="G10" s="112"/>
      <c r="H10" s="112"/>
      <c r="I10" s="112"/>
      <c r="J10" s="112"/>
      <c r="K10" s="112"/>
      <c r="L10" s="112"/>
      <c r="M10" s="112"/>
      <c r="O10" s="20"/>
    </row>
    <row r="11" spans="1:25" customFormat="1" ht="29" hidden="1" outlineLevel="1" x14ac:dyDescent="0.35">
      <c r="B11" s="24" t="s">
        <v>150</v>
      </c>
      <c r="C11" s="24" t="s">
        <v>8</v>
      </c>
      <c r="D11" s="24" t="s">
        <v>16</v>
      </c>
      <c r="E11" s="24" t="s">
        <v>11</v>
      </c>
      <c r="F11" s="24" t="s">
        <v>12</v>
      </c>
      <c r="G11" s="24" t="s">
        <v>13</v>
      </c>
      <c r="H11" s="24" t="s">
        <v>14</v>
      </c>
      <c r="I11" s="25" t="s">
        <v>178</v>
      </c>
      <c r="J11" s="25" t="s">
        <v>15</v>
      </c>
    </row>
    <row r="12" spans="1:25" customFormat="1" ht="14.5" hidden="1" outlineLevel="1" x14ac:dyDescent="0.35">
      <c r="B12" s="21" t="s">
        <v>19</v>
      </c>
      <c r="C12" s="21" t="s">
        <v>21</v>
      </c>
      <c r="D12" s="21" t="s">
        <v>162</v>
      </c>
      <c r="E12" s="21" t="s">
        <v>163</v>
      </c>
      <c r="F12" s="22">
        <v>1.4847368920204915</v>
      </c>
      <c r="G12" s="21" t="s">
        <v>156</v>
      </c>
      <c r="H12" s="123" t="s">
        <v>157</v>
      </c>
      <c r="I12" s="142" t="s">
        <v>179</v>
      </c>
      <c r="J12" s="21"/>
    </row>
    <row r="13" spans="1:25" customFormat="1" ht="14.5" hidden="1" outlineLevel="1" x14ac:dyDescent="0.35">
      <c r="B13" s="21" t="s">
        <v>19</v>
      </c>
      <c r="C13" s="21" t="s">
        <v>164</v>
      </c>
      <c r="D13" s="21" t="s">
        <v>162</v>
      </c>
      <c r="E13" s="21" t="s">
        <v>165</v>
      </c>
      <c r="F13" s="22">
        <v>0.16877715716594599</v>
      </c>
      <c r="G13" s="21" t="s">
        <v>156</v>
      </c>
      <c r="H13" s="123" t="s">
        <v>157</v>
      </c>
      <c r="I13" s="142" t="s">
        <v>180</v>
      </c>
      <c r="J13" s="21"/>
    </row>
    <row r="14" spans="1:25" customFormat="1" ht="58" hidden="1" outlineLevel="1" x14ac:dyDescent="0.35">
      <c r="B14" s="21" t="s">
        <v>19</v>
      </c>
      <c r="C14" s="21" t="s">
        <v>23</v>
      </c>
      <c r="D14" s="21" t="s">
        <v>162</v>
      </c>
      <c r="E14" s="28" t="s">
        <v>166</v>
      </c>
      <c r="F14" s="22">
        <v>0.60970302223039163</v>
      </c>
      <c r="G14" s="21" t="s">
        <v>156</v>
      </c>
      <c r="H14" s="123" t="s">
        <v>157</v>
      </c>
      <c r="I14" s="142" t="s">
        <v>181</v>
      </c>
      <c r="J14" s="21"/>
    </row>
    <row r="15" spans="1:25" customFormat="1" ht="14.5" hidden="1" outlineLevel="1" x14ac:dyDescent="0.35">
      <c r="B15" s="21" t="s">
        <v>19</v>
      </c>
      <c r="C15" s="21" t="s">
        <v>167</v>
      </c>
      <c r="D15" s="21" t="s">
        <v>162</v>
      </c>
      <c r="E15" s="21" t="s">
        <v>168</v>
      </c>
      <c r="F15" s="22">
        <v>0.13018668450647047</v>
      </c>
      <c r="G15" s="21" t="s">
        <v>156</v>
      </c>
      <c r="H15" s="123" t="s">
        <v>157</v>
      </c>
      <c r="I15" s="142" t="s">
        <v>182</v>
      </c>
      <c r="J15" s="21"/>
    </row>
    <row r="16" spans="1:25" customFormat="1" ht="14.5" hidden="1" outlineLevel="1" x14ac:dyDescent="0.35">
      <c r="B16" s="21" t="s">
        <v>19</v>
      </c>
      <c r="C16" s="21" t="s">
        <v>169</v>
      </c>
      <c r="D16" s="21" t="s">
        <v>162</v>
      </c>
      <c r="E16" s="21" t="s">
        <v>170</v>
      </c>
      <c r="F16" s="22">
        <v>0.12175721115772765</v>
      </c>
      <c r="G16" s="21" t="s">
        <v>156</v>
      </c>
      <c r="H16" s="123" t="s">
        <v>157</v>
      </c>
      <c r="I16" s="142" t="s">
        <v>183</v>
      </c>
      <c r="J16" s="21"/>
    </row>
    <row r="17" spans="1:14" customFormat="1" ht="14.5" hidden="1" outlineLevel="1" x14ac:dyDescent="0.35">
      <c r="B17" s="21" t="s">
        <v>158</v>
      </c>
      <c r="C17" s="21" t="s">
        <v>21</v>
      </c>
      <c r="D17" s="21" t="s">
        <v>162</v>
      </c>
      <c r="E17" s="21" t="s">
        <v>163</v>
      </c>
      <c r="F17" s="22">
        <v>0.361209432046316</v>
      </c>
      <c r="G17" s="21" t="s">
        <v>156</v>
      </c>
      <c r="H17" s="123" t="s">
        <v>159</v>
      </c>
      <c r="I17" s="142" t="s">
        <v>184</v>
      </c>
      <c r="J17" s="21"/>
    </row>
    <row r="18" spans="1:14" customFormat="1" ht="14.5" hidden="1" outlineLevel="1" x14ac:dyDescent="0.35">
      <c r="B18" s="21" t="s">
        <v>158</v>
      </c>
      <c r="C18" s="21" t="s">
        <v>164</v>
      </c>
      <c r="D18" s="21" t="s">
        <v>162</v>
      </c>
      <c r="E18" s="21" t="s">
        <v>165</v>
      </c>
      <c r="F18" s="22">
        <v>0.29719489905623553</v>
      </c>
      <c r="G18" s="21" t="s">
        <v>156</v>
      </c>
      <c r="H18" s="123" t="s">
        <v>159</v>
      </c>
      <c r="I18" s="142" t="s">
        <v>185</v>
      </c>
      <c r="J18" s="21"/>
    </row>
    <row r="19" spans="1:14" customFormat="1" ht="58" hidden="1" outlineLevel="1" x14ac:dyDescent="0.35">
      <c r="B19" s="21" t="s">
        <v>158</v>
      </c>
      <c r="C19" s="21" t="s">
        <v>23</v>
      </c>
      <c r="D19" s="21" t="s">
        <v>162</v>
      </c>
      <c r="E19" s="28" t="s">
        <v>166</v>
      </c>
      <c r="F19" s="22">
        <v>1.2454537675504016</v>
      </c>
      <c r="G19" s="21" t="s">
        <v>156</v>
      </c>
      <c r="H19" s="123" t="s">
        <v>159</v>
      </c>
      <c r="I19" s="142" t="s">
        <v>186</v>
      </c>
      <c r="J19" s="21"/>
    </row>
    <row r="20" spans="1:14" customFormat="1" ht="14.5" hidden="1" outlineLevel="1" x14ac:dyDescent="0.35">
      <c r="B20" s="21" t="s">
        <v>158</v>
      </c>
      <c r="C20" s="21" t="s">
        <v>167</v>
      </c>
      <c r="D20" s="21" t="s">
        <v>162</v>
      </c>
      <c r="E20" s="21" t="s">
        <v>168</v>
      </c>
      <c r="F20" s="22">
        <v>0.59891593790478348</v>
      </c>
      <c r="G20" s="21" t="s">
        <v>156</v>
      </c>
      <c r="H20" s="123" t="s">
        <v>159</v>
      </c>
      <c r="I20" s="142" t="s">
        <v>187</v>
      </c>
      <c r="J20" s="21"/>
    </row>
    <row r="21" spans="1:14" customFormat="1" ht="14.5" hidden="1" outlineLevel="1" x14ac:dyDescent="0.35">
      <c r="B21" s="21" t="s">
        <v>158</v>
      </c>
      <c r="C21" s="21" t="s">
        <v>169</v>
      </c>
      <c r="D21" s="21" t="s">
        <v>162</v>
      </c>
      <c r="E21" s="21" t="s">
        <v>171</v>
      </c>
      <c r="F21" s="22">
        <v>3.4629040432799872E-2</v>
      </c>
      <c r="G21" s="21" t="s">
        <v>156</v>
      </c>
      <c r="H21" s="123" t="s">
        <v>159</v>
      </c>
      <c r="I21" s="142" t="s">
        <v>188</v>
      </c>
      <c r="J21" s="21"/>
    </row>
    <row r="22" spans="1:14" customFormat="1" ht="14.5" hidden="1" outlineLevel="1" x14ac:dyDescent="0.35">
      <c r="B22" s="21" t="s">
        <v>160</v>
      </c>
      <c r="C22" s="21" t="s">
        <v>21</v>
      </c>
      <c r="D22" s="21" t="s">
        <v>162</v>
      </c>
      <c r="E22" s="21" t="s">
        <v>163</v>
      </c>
      <c r="F22" s="22">
        <v>0.53857714587701511</v>
      </c>
      <c r="G22" s="21" t="s">
        <v>156</v>
      </c>
      <c r="H22" s="123" t="s">
        <v>159</v>
      </c>
      <c r="I22" s="142" t="s">
        <v>189</v>
      </c>
      <c r="J22" s="21"/>
    </row>
    <row r="23" spans="1:14" customFormat="1" ht="14.5" hidden="1" outlineLevel="1" x14ac:dyDescent="0.35">
      <c r="B23" s="21" t="s">
        <v>160</v>
      </c>
      <c r="C23" s="21" t="s">
        <v>164</v>
      </c>
      <c r="D23" s="21" t="s">
        <v>162</v>
      </c>
      <c r="E23" s="21" t="s">
        <v>165</v>
      </c>
      <c r="F23" s="22">
        <v>0.38867891168471536</v>
      </c>
      <c r="G23" s="21" t="s">
        <v>156</v>
      </c>
      <c r="H23" s="123" t="s">
        <v>159</v>
      </c>
      <c r="I23" s="142" t="s">
        <v>105</v>
      </c>
      <c r="J23" s="21"/>
    </row>
    <row r="24" spans="1:14" customFormat="1" ht="58" hidden="1" outlineLevel="1" x14ac:dyDescent="0.35">
      <c r="B24" s="21" t="s">
        <v>160</v>
      </c>
      <c r="C24" s="21" t="s">
        <v>23</v>
      </c>
      <c r="D24" s="21" t="s">
        <v>162</v>
      </c>
      <c r="E24" s="28" t="s">
        <v>166</v>
      </c>
      <c r="F24" s="22">
        <v>0.25721625165521816</v>
      </c>
      <c r="G24" s="21" t="s">
        <v>156</v>
      </c>
      <c r="H24" s="123" t="s">
        <v>159</v>
      </c>
      <c r="I24" s="142" t="s">
        <v>190</v>
      </c>
      <c r="J24" s="21"/>
    </row>
    <row r="25" spans="1:14" customFormat="1" ht="14.5" hidden="1" outlineLevel="1" x14ac:dyDescent="0.35">
      <c r="B25" s="21" t="s">
        <v>160</v>
      </c>
      <c r="C25" s="21" t="s">
        <v>167</v>
      </c>
      <c r="D25" s="21" t="s">
        <v>162</v>
      </c>
      <c r="E25" s="21" t="s">
        <v>168</v>
      </c>
      <c r="F25" s="22">
        <v>0.7420310482506336</v>
      </c>
      <c r="G25" s="21" t="s">
        <v>156</v>
      </c>
      <c r="H25" s="123" t="s">
        <v>159</v>
      </c>
      <c r="I25" s="142" t="s">
        <v>191</v>
      </c>
      <c r="J25" s="21"/>
    </row>
    <row r="26" spans="1:14" customFormat="1" ht="14.5" hidden="1" outlineLevel="1" x14ac:dyDescent="0.35">
      <c r="B26" s="21" t="s">
        <v>160</v>
      </c>
      <c r="C26" s="21" t="s">
        <v>169</v>
      </c>
      <c r="D26" s="21" t="s">
        <v>162</v>
      </c>
      <c r="E26" s="21" t="s">
        <v>171</v>
      </c>
      <c r="F26" s="22">
        <v>3.4629040432799872E-2</v>
      </c>
      <c r="G26" s="21" t="s">
        <v>156</v>
      </c>
      <c r="H26" s="123" t="s">
        <v>159</v>
      </c>
      <c r="I26" s="142" t="s">
        <v>188</v>
      </c>
      <c r="J26" s="21"/>
    </row>
    <row r="27" spans="1:14" ht="14.5" collapsed="1" x14ac:dyDescent="0.35">
      <c r="C27" s="23"/>
      <c r="D27" s="23"/>
      <c r="E27" s="23"/>
      <c r="F27" s="23"/>
      <c r="G27" s="23"/>
      <c r="H27" s="23"/>
      <c r="I27" s="23"/>
      <c r="J27" s="23"/>
      <c r="K27" s="23"/>
      <c r="L27" s="23"/>
      <c r="M27" s="10"/>
    </row>
    <row r="28" spans="1:14" s="19" customFormat="1" ht="26.5" customHeight="1" x14ac:dyDescent="0.35">
      <c r="A28" s="18" t="s">
        <v>175</v>
      </c>
      <c r="B28" s="18"/>
      <c r="C28" s="18"/>
      <c r="D28" s="18"/>
      <c r="E28" s="18"/>
      <c r="F28" s="18"/>
      <c r="G28" s="18"/>
      <c r="H28" s="18"/>
      <c r="I28" s="18"/>
      <c r="J28" s="18"/>
      <c r="K28" s="18"/>
      <c r="L28" s="18"/>
      <c r="N28" s="20"/>
    </row>
    <row r="29" spans="1:14" ht="14.5" hidden="1" outlineLevel="1" x14ac:dyDescent="0.35">
      <c r="B29" s="24" t="s">
        <v>150</v>
      </c>
      <c r="C29" s="26" t="s">
        <v>9</v>
      </c>
      <c r="D29" s="26" t="s">
        <v>16</v>
      </c>
      <c r="E29" s="26" t="s">
        <v>11</v>
      </c>
      <c r="F29" s="26" t="s">
        <v>12</v>
      </c>
      <c r="G29" s="26" t="s">
        <v>13</v>
      </c>
      <c r="H29" s="26" t="s">
        <v>101</v>
      </c>
      <c r="I29" s="25" t="s">
        <v>15</v>
      </c>
      <c r="J29" s="23"/>
      <c r="K29" s="23"/>
      <c r="L29" s="41"/>
    </row>
    <row r="30" spans="1:14" ht="29" hidden="1" outlineLevel="1" x14ac:dyDescent="0.35">
      <c r="B30" s="49" t="s">
        <v>151</v>
      </c>
      <c r="C30" s="49" t="s">
        <v>83</v>
      </c>
      <c r="D30" s="50" t="s">
        <v>54</v>
      </c>
      <c r="E30" s="50" t="s">
        <v>77</v>
      </c>
      <c r="F30" s="51" t="s">
        <v>78</v>
      </c>
      <c r="G30" s="120" t="s">
        <v>106</v>
      </c>
      <c r="H30" s="64"/>
      <c r="I30" s="136" t="s">
        <v>176</v>
      </c>
      <c r="J30" s="23"/>
      <c r="K30" s="23"/>
      <c r="L30" s="41"/>
    </row>
    <row r="31" spans="1:14" ht="29" hidden="1" outlineLevel="1" x14ac:dyDescent="0.35">
      <c r="B31" s="52" t="s">
        <v>151</v>
      </c>
      <c r="C31" s="52" t="s">
        <v>83</v>
      </c>
      <c r="D31" s="53" t="s">
        <v>54</v>
      </c>
      <c r="E31" s="53" t="s">
        <v>79</v>
      </c>
      <c r="F31" s="54" t="s">
        <v>78</v>
      </c>
      <c r="G31" s="121" t="s">
        <v>106</v>
      </c>
      <c r="H31" s="65"/>
      <c r="I31" s="137" t="s">
        <v>176</v>
      </c>
      <c r="J31" s="23"/>
      <c r="K31" s="23"/>
      <c r="L31" s="41"/>
    </row>
    <row r="32" spans="1:14" ht="29" hidden="1" outlineLevel="1" x14ac:dyDescent="0.35">
      <c r="B32" s="55" t="s">
        <v>151</v>
      </c>
      <c r="C32" s="55" t="s">
        <v>21</v>
      </c>
      <c r="D32" s="50" t="s">
        <v>54</v>
      </c>
      <c r="E32" s="50" t="s">
        <v>80</v>
      </c>
      <c r="F32" s="51" t="s">
        <v>78</v>
      </c>
      <c r="G32" s="50" t="s">
        <v>106</v>
      </c>
      <c r="H32" s="64"/>
      <c r="I32" s="136" t="s">
        <v>176</v>
      </c>
      <c r="J32" s="23"/>
      <c r="K32" s="23"/>
      <c r="L32" s="41"/>
    </row>
    <row r="33" spans="2:12" ht="29" hidden="1" outlineLevel="1" x14ac:dyDescent="0.35">
      <c r="B33" s="56" t="s">
        <v>151</v>
      </c>
      <c r="C33" s="56" t="s">
        <v>21</v>
      </c>
      <c r="D33" s="44" t="s">
        <v>54</v>
      </c>
      <c r="E33" s="46" t="s">
        <v>97</v>
      </c>
      <c r="F33" s="45" t="s">
        <v>78</v>
      </c>
      <c r="G33" s="44" t="s">
        <v>98</v>
      </c>
      <c r="H33" s="66"/>
      <c r="I33" s="138" t="s">
        <v>176</v>
      </c>
      <c r="J33" s="23"/>
      <c r="K33" s="23"/>
      <c r="L33" s="41"/>
    </row>
    <row r="34" spans="2:12" ht="29" hidden="1" outlineLevel="1" x14ac:dyDescent="0.35">
      <c r="B34" s="56" t="s">
        <v>151</v>
      </c>
      <c r="C34" s="56" t="s">
        <v>21</v>
      </c>
      <c r="D34" s="44" t="s">
        <v>54</v>
      </c>
      <c r="E34" s="46" t="s">
        <v>99</v>
      </c>
      <c r="F34" s="45" t="s">
        <v>78</v>
      </c>
      <c r="G34" s="44" t="s">
        <v>98</v>
      </c>
      <c r="H34" s="66"/>
      <c r="I34" s="138" t="s">
        <v>176</v>
      </c>
      <c r="J34" s="23"/>
      <c r="K34" s="23"/>
      <c r="L34" s="41"/>
    </row>
    <row r="35" spans="2:12" ht="29" hidden="1" outlineLevel="1" x14ac:dyDescent="0.35">
      <c r="B35" s="56" t="s">
        <v>151</v>
      </c>
      <c r="C35" s="56" t="s">
        <v>21</v>
      </c>
      <c r="D35" s="44" t="s">
        <v>54</v>
      </c>
      <c r="E35" s="46" t="s">
        <v>81</v>
      </c>
      <c r="F35" s="45" t="s">
        <v>78</v>
      </c>
      <c r="G35" s="122" t="s">
        <v>106</v>
      </c>
      <c r="H35" s="66"/>
      <c r="I35" s="138" t="s">
        <v>176</v>
      </c>
      <c r="J35" s="23"/>
      <c r="K35" s="23"/>
      <c r="L35" s="41"/>
    </row>
    <row r="36" spans="2:12" ht="29" hidden="1" outlineLevel="1" x14ac:dyDescent="0.35">
      <c r="B36" s="56" t="s">
        <v>151</v>
      </c>
      <c r="C36" s="56" t="s">
        <v>21</v>
      </c>
      <c r="D36" s="44" t="s">
        <v>54</v>
      </c>
      <c r="E36" s="46" t="s">
        <v>82</v>
      </c>
      <c r="F36" s="45" t="s">
        <v>78</v>
      </c>
      <c r="G36" s="122" t="s">
        <v>106</v>
      </c>
      <c r="H36" s="66"/>
      <c r="I36" s="138" t="s">
        <v>176</v>
      </c>
      <c r="J36" s="23"/>
      <c r="K36" s="23"/>
      <c r="L36" s="41"/>
    </row>
    <row r="37" spans="2:12" ht="29" hidden="1" outlineLevel="1" x14ac:dyDescent="0.35">
      <c r="B37" s="56" t="s">
        <v>151</v>
      </c>
      <c r="C37" s="56" t="s">
        <v>21</v>
      </c>
      <c r="D37" s="44" t="s">
        <v>54</v>
      </c>
      <c r="E37" s="44" t="s">
        <v>63</v>
      </c>
      <c r="F37" s="127">
        <v>1284</v>
      </c>
      <c r="G37" s="44" t="s">
        <v>24</v>
      </c>
      <c r="H37" s="124" t="s">
        <v>25</v>
      </c>
      <c r="I37" s="139" t="s">
        <v>177</v>
      </c>
      <c r="J37" s="43"/>
      <c r="K37" s="43"/>
      <c r="L37" s="41"/>
    </row>
    <row r="38" spans="2:12" ht="29" hidden="1" outlineLevel="1" x14ac:dyDescent="0.35">
      <c r="B38" s="58" t="s">
        <v>151</v>
      </c>
      <c r="C38" s="58" t="s">
        <v>21</v>
      </c>
      <c r="D38" s="53" t="s">
        <v>54</v>
      </c>
      <c r="E38" s="53" t="s">
        <v>64</v>
      </c>
      <c r="F38" s="128">
        <v>991</v>
      </c>
      <c r="G38" s="53" t="s">
        <v>24</v>
      </c>
      <c r="H38" s="125" t="s">
        <v>26</v>
      </c>
      <c r="I38" s="140" t="s">
        <v>177</v>
      </c>
      <c r="J38" s="43"/>
      <c r="K38" s="43"/>
      <c r="L38" s="41"/>
    </row>
    <row r="39" spans="2:12" ht="29" hidden="1" outlineLevel="1" x14ac:dyDescent="0.35">
      <c r="B39" s="55" t="s">
        <v>151</v>
      </c>
      <c r="C39" s="55" t="s">
        <v>22</v>
      </c>
      <c r="D39" s="50" t="s">
        <v>54</v>
      </c>
      <c r="E39" s="50" t="s">
        <v>95</v>
      </c>
      <c r="F39" s="51" t="s">
        <v>78</v>
      </c>
      <c r="G39" s="50" t="s">
        <v>102</v>
      </c>
      <c r="H39" s="67"/>
      <c r="I39" s="136" t="s">
        <v>176</v>
      </c>
      <c r="J39" s="43"/>
      <c r="K39" s="43"/>
      <c r="L39" s="41"/>
    </row>
    <row r="40" spans="2:12" ht="29" hidden="1" outlineLevel="1" x14ac:dyDescent="0.35">
      <c r="B40" s="56" t="s">
        <v>151</v>
      </c>
      <c r="C40" s="56" t="s">
        <v>22</v>
      </c>
      <c r="D40" s="44" t="s">
        <v>54</v>
      </c>
      <c r="E40" s="44" t="s">
        <v>96</v>
      </c>
      <c r="F40" s="45" t="s">
        <v>78</v>
      </c>
      <c r="G40" s="44" t="s">
        <v>93</v>
      </c>
      <c r="H40" s="68"/>
      <c r="I40" s="138" t="s">
        <v>176</v>
      </c>
      <c r="J40" s="43"/>
      <c r="K40" s="43"/>
      <c r="L40" s="41"/>
    </row>
    <row r="41" spans="2:12" ht="29" hidden="1" outlineLevel="1" x14ac:dyDescent="0.35">
      <c r="B41" s="56" t="s">
        <v>151</v>
      </c>
      <c r="C41" s="56" t="s">
        <v>22</v>
      </c>
      <c r="D41" s="44" t="s">
        <v>54</v>
      </c>
      <c r="E41" s="44" t="s">
        <v>65</v>
      </c>
      <c r="F41" s="45">
        <v>0.13500000000000001</v>
      </c>
      <c r="G41" s="44" t="s">
        <v>27</v>
      </c>
      <c r="H41" s="124" t="s">
        <v>28</v>
      </c>
      <c r="I41" s="139" t="s">
        <v>177</v>
      </c>
      <c r="J41" s="43"/>
      <c r="K41" s="43"/>
      <c r="L41" s="41"/>
    </row>
    <row r="42" spans="2:12" ht="29" hidden="1" outlineLevel="1" x14ac:dyDescent="0.35">
      <c r="B42" s="61" t="s">
        <v>151</v>
      </c>
      <c r="C42" s="61" t="s">
        <v>22</v>
      </c>
      <c r="D42" s="53" t="s">
        <v>54</v>
      </c>
      <c r="E42" s="53" t="s">
        <v>30</v>
      </c>
      <c r="F42" s="134" t="s">
        <v>78</v>
      </c>
      <c r="G42" s="53" t="s">
        <v>29</v>
      </c>
      <c r="H42" s="70"/>
      <c r="I42" s="137" t="s">
        <v>176</v>
      </c>
      <c r="J42" s="43"/>
      <c r="K42" s="43"/>
      <c r="L42" s="41"/>
    </row>
    <row r="43" spans="2:12" ht="29" hidden="1" outlineLevel="1" x14ac:dyDescent="0.35">
      <c r="B43" s="62" t="s">
        <v>151</v>
      </c>
      <c r="C43" s="62" t="s">
        <v>23</v>
      </c>
      <c r="D43" s="50" t="s">
        <v>54</v>
      </c>
      <c r="E43" s="50" t="s">
        <v>92</v>
      </c>
      <c r="F43" s="51" t="s">
        <v>78</v>
      </c>
      <c r="G43" s="50" t="s">
        <v>103</v>
      </c>
      <c r="H43" s="67"/>
      <c r="I43" s="136" t="s">
        <v>176</v>
      </c>
      <c r="J43" s="43"/>
      <c r="K43" s="43"/>
      <c r="L43" s="41"/>
    </row>
    <row r="44" spans="2:12" ht="29" hidden="1" outlineLevel="1" x14ac:dyDescent="0.35">
      <c r="B44" s="63" t="s">
        <v>151</v>
      </c>
      <c r="C44" s="63" t="s">
        <v>23</v>
      </c>
      <c r="D44" s="44" t="s">
        <v>42</v>
      </c>
      <c r="E44" s="44" t="s">
        <v>60</v>
      </c>
      <c r="F44" s="129">
        <v>0.96299999999999997</v>
      </c>
      <c r="G44" s="44" t="s">
        <v>31</v>
      </c>
      <c r="H44" s="131" t="s">
        <v>104</v>
      </c>
      <c r="I44" s="71" t="s">
        <v>177</v>
      </c>
      <c r="J44" s="43"/>
      <c r="K44" s="43"/>
      <c r="L44" s="41"/>
    </row>
    <row r="45" spans="2:12" ht="29" hidden="1" outlineLevel="1" x14ac:dyDescent="0.35">
      <c r="B45" s="63" t="s">
        <v>151</v>
      </c>
      <c r="C45" s="63" t="s">
        <v>23</v>
      </c>
      <c r="D45" s="44" t="s">
        <v>54</v>
      </c>
      <c r="E45" s="44" t="s">
        <v>90</v>
      </c>
      <c r="F45" s="126" t="s">
        <v>78</v>
      </c>
      <c r="G45" s="44" t="s">
        <v>91</v>
      </c>
      <c r="H45" s="68"/>
      <c r="I45" s="138" t="s">
        <v>176</v>
      </c>
      <c r="J45" s="43"/>
      <c r="K45" s="43"/>
      <c r="L45" s="41"/>
    </row>
    <row r="46" spans="2:12" ht="29" hidden="1" outlineLevel="1" x14ac:dyDescent="0.35">
      <c r="B46" s="63" t="s">
        <v>151</v>
      </c>
      <c r="C46" s="63" t="s">
        <v>23</v>
      </c>
      <c r="D46" s="44" t="s">
        <v>54</v>
      </c>
      <c r="E46" s="44" t="s">
        <v>66</v>
      </c>
      <c r="F46" s="129">
        <v>1.58</v>
      </c>
      <c r="G46" s="44" t="s">
        <v>32</v>
      </c>
      <c r="H46" s="124" t="s">
        <v>34</v>
      </c>
      <c r="I46" s="139" t="s">
        <v>177</v>
      </c>
      <c r="J46" s="43"/>
      <c r="K46" s="43"/>
      <c r="L46" s="41"/>
    </row>
    <row r="47" spans="2:12" ht="29" hidden="1" outlineLevel="1" x14ac:dyDescent="0.35">
      <c r="B47" s="61" t="s">
        <v>151</v>
      </c>
      <c r="C47" s="61" t="s">
        <v>23</v>
      </c>
      <c r="D47" s="53" t="s">
        <v>54</v>
      </c>
      <c r="E47" s="53" t="s">
        <v>67</v>
      </c>
      <c r="F47" s="128">
        <v>1870</v>
      </c>
      <c r="G47" s="53" t="s">
        <v>24</v>
      </c>
      <c r="H47" s="125" t="s">
        <v>33</v>
      </c>
      <c r="I47" s="140" t="s">
        <v>177</v>
      </c>
      <c r="J47" s="43"/>
      <c r="K47" s="43"/>
      <c r="L47" s="41"/>
    </row>
    <row r="48" spans="2:12" ht="29" hidden="1" outlineLevel="1" x14ac:dyDescent="0.35">
      <c r="B48" s="62" t="s">
        <v>151</v>
      </c>
      <c r="C48" s="62" t="s">
        <v>68</v>
      </c>
      <c r="D48" s="50" t="s">
        <v>54</v>
      </c>
      <c r="E48" s="50" t="s">
        <v>69</v>
      </c>
      <c r="F48" s="130">
        <v>2460</v>
      </c>
      <c r="G48" s="50" t="s">
        <v>24</v>
      </c>
      <c r="H48" s="132" t="s">
        <v>37</v>
      </c>
      <c r="I48" s="141" t="s">
        <v>177</v>
      </c>
      <c r="J48" s="43"/>
      <c r="K48" s="43"/>
      <c r="L48" s="41"/>
    </row>
    <row r="49" spans="2:12" ht="29" hidden="1" outlineLevel="1" x14ac:dyDescent="0.35">
      <c r="B49" s="63" t="s">
        <v>151</v>
      </c>
      <c r="C49" s="63" t="s">
        <v>68</v>
      </c>
      <c r="D49" s="44" t="s">
        <v>54</v>
      </c>
      <c r="E49" s="44" t="s">
        <v>87</v>
      </c>
      <c r="F49" s="45" t="s">
        <v>78</v>
      </c>
      <c r="G49" s="44" t="s">
        <v>84</v>
      </c>
      <c r="H49" s="68"/>
      <c r="I49" s="138" t="s">
        <v>176</v>
      </c>
      <c r="J49" s="43"/>
      <c r="K49" s="43"/>
      <c r="L49" s="41"/>
    </row>
    <row r="50" spans="2:12" ht="29" hidden="1" outlineLevel="1" x14ac:dyDescent="0.35">
      <c r="B50" s="63" t="s">
        <v>151</v>
      </c>
      <c r="C50" s="63" t="s">
        <v>68</v>
      </c>
      <c r="D50" s="44" t="s">
        <v>54</v>
      </c>
      <c r="E50" s="44" t="s">
        <v>88</v>
      </c>
      <c r="F50" s="45" t="s">
        <v>78</v>
      </c>
      <c r="G50" s="44" t="s">
        <v>85</v>
      </c>
      <c r="H50" s="68"/>
      <c r="I50" s="138" t="s">
        <v>176</v>
      </c>
      <c r="J50" s="43"/>
      <c r="K50" s="43"/>
      <c r="L50" s="41"/>
    </row>
    <row r="51" spans="2:12" ht="29" hidden="1" outlineLevel="1" x14ac:dyDescent="0.35">
      <c r="B51" s="63" t="s">
        <v>151</v>
      </c>
      <c r="C51" s="63" t="s">
        <v>68</v>
      </c>
      <c r="D51" s="44" t="s">
        <v>54</v>
      </c>
      <c r="E51" s="44" t="s">
        <v>89</v>
      </c>
      <c r="F51" s="45" t="s">
        <v>78</v>
      </c>
      <c r="G51" s="44" t="s">
        <v>86</v>
      </c>
      <c r="H51" s="68"/>
      <c r="I51" s="138" t="s">
        <v>176</v>
      </c>
      <c r="J51" s="43"/>
      <c r="K51" s="43"/>
      <c r="L51" s="41"/>
    </row>
    <row r="52" spans="2:12" ht="29" hidden="1" outlineLevel="1" x14ac:dyDescent="0.35">
      <c r="B52" s="61" t="s">
        <v>151</v>
      </c>
      <c r="C52" s="61" t="s">
        <v>68</v>
      </c>
      <c r="D52" s="44" t="s">
        <v>54</v>
      </c>
      <c r="E52" s="53" t="s">
        <v>88</v>
      </c>
      <c r="F52" s="69" t="s">
        <v>78</v>
      </c>
      <c r="G52" s="53" t="s">
        <v>85</v>
      </c>
      <c r="H52" s="70"/>
      <c r="I52" s="137" t="s">
        <v>176</v>
      </c>
      <c r="J52" s="43"/>
      <c r="K52" s="43"/>
      <c r="L52" s="41"/>
    </row>
    <row r="53" spans="2:12" ht="29" hidden="1" outlineLevel="1" x14ac:dyDescent="0.35">
      <c r="B53" s="62" t="s">
        <v>151</v>
      </c>
      <c r="C53" s="62" t="s">
        <v>70</v>
      </c>
      <c r="D53" s="50" t="s">
        <v>54</v>
      </c>
      <c r="E53" s="50" t="s">
        <v>95</v>
      </c>
      <c r="F53" s="51" t="s">
        <v>78</v>
      </c>
      <c r="G53" s="50" t="s">
        <v>94</v>
      </c>
      <c r="H53" s="60"/>
      <c r="I53" s="141" t="s">
        <v>177</v>
      </c>
      <c r="J53" s="43"/>
      <c r="L53" s="41"/>
    </row>
    <row r="54" spans="2:12" ht="29" hidden="1" outlineLevel="1" x14ac:dyDescent="0.35">
      <c r="B54" s="63" t="s">
        <v>151</v>
      </c>
      <c r="C54" s="63" t="s">
        <v>70</v>
      </c>
      <c r="D54" s="44" t="s">
        <v>54</v>
      </c>
      <c r="E54" s="44" t="s">
        <v>96</v>
      </c>
      <c r="F54" s="45" t="s">
        <v>78</v>
      </c>
      <c r="G54" s="44" t="s">
        <v>93</v>
      </c>
      <c r="H54" s="57"/>
      <c r="I54" s="139" t="s">
        <v>177</v>
      </c>
      <c r="J54" s="43"/>
      <c r="K54" s="43"/>
      <c r="L54" s="43"/>
    </row>
    <row r="55" spans="2:12" ht="29" hidden="1" outlineLevel="1" x14ac:dyDescent="0.35">
      <c r="B55" s="63" t="s">
        <v>151</v>
      </c>
      <c r="C55" s="63" t="s">
        <v>70</v>
      </c>
      <c r="D55" s="44" t="s">
        <v>54</v>
      </c>
      <c r="E55" s="44" t="s">
        <v>65</v>
      </c>
      <c r="F55" s="47">
        <v>0.13500000000000001</v>
      </c>
      <c r="G55" s="44" t="s">
        <v>27</v>
      </c>
      <c r="H55" s="124" t="s">
        <v>28</v>
      </c>
      <c r="I55" s="139" t="s">
        <v>177</v>
      </c>
      <c r="J55" s="43"/>
      <c r="K55" s="43"/>
      <c r="L55" s="41"/>
    </row>
    <row r="56" spans="2:12" ht="29" hidden="1" outlineLevel="1" x14ac:dyDescent="0.35">
      <c r="B56" s="61" t="s">
        <v>151</v>
      </c>
      <c r="C56" s="61" t="s">
        <v>70</v>
      </c>
      <c r="D56" s="53" t="s">
        <v>54</v>
      </c>
      <c r="E56" s="53" t="s">
        <v>30</v>
      </c>
      <c r="F56" s="134" t="s">
        <v>78</v>
      </c>
      <c r="G56" s="53" t="s">
        <v>29</v>
      </c>
      <c r="H56" s="70"/>
      <c r="I56" s="137" t="s">
        <v>176</v>
      </c>
      <c r="J56" s="43"/>
      <c r="K56" s="43"/>
      <c r="L56" s="41"/>
    </row>
    <row r="57" spans="2:12" ht="29" hidden="1" outlineLevel="1" x14ac:dyDescent="0.35">
      <c r="B57" s="62" t="s">
        <v>151</v>
      </c>
      <c r="C57" s="62" t="s">
        <v>71</v>
      </c>
      <c r="D57" s="50" t="s">
        <v>54</v>
      </c>
      <c r="E57" s="50" t="s">
        <v>100</v>
      </c>
      <c r="F57" s="51" t="s">
        <v>78</v>
      </c>
      <c r="G57" s="50" t="s">
        <v>106</v>
      </c>
      <c r="H57" s="67"/>
      <c r="I57" s="136" t="s">
        <v>176</v>
      </c>
      <c r="J57" s="43"/>
      <c r="K57" s="43"/>
      <c r="L57" s="41"/>
    </row>
    <row r="58" spans="2:12" ht="29" hidden="1" outlineLevel="1" x14ac:dyDescent="0.35">
      <c r="B58" s="63" t="s">
        <v>151</v>
      </c>
      <c r="C58" s="63" t="s">
        <v>71</v>
      </c>
      <c r="D58" s="44" t="s">
        <v>54</v>
      </c>
      <c r="E58" s="44" t="s">
        <v>35</v>
      </c>
      <c r="F58" s="48">
        <v>0.62</v>
      </c>
      <c r="G58" s="44" t="s">
        <v>29</v>
      </c>
      <c r="H58" s="135" t="s">
        <v>36</v>
      </c>
      <c r="I58" s="57" t="s">
        <v>177</v>
      </c>
      <c r="J58" s="43"/>
      <c r="K58" s="43"/>
      <c r="L58" s="41"/>
    </row>
    <row r="59" spans="2:12" ht="29" hidden="1" outlineLevel="1" x14ac:dyDescent="0.35">
      <c r="B59" s="63" t="s">
        <v>151</v>
      </c>
      <c r="C59" s="63" t="s">
        <v>71</v>
      </c>
      <c r="D59" s="44" t="s">
        <v>54</v>
      </c>
      <c r="E59" s="44" t="s">
        <v>61</v>
      </c>
      <c r="F59" s="133">
        <v>18</v>
      </c>
      <c r="G59" s="44" t="s">
        <v>24</v>
      </c>
      <c r="H59" s="124" t="s">
        <v>37</v>
      </c>
      <c r="I59" s="57" t="s">
        <v>177</v>
      </c>
      <c r="J59" s="43"/>
      <c r="K59" s="43"/>
      <c r="L59" s="41"/>
    </row>
    <row r="60" spans="2:12" ht="29" hidden="1" outlineLevel="1" x14ac:dyDescent="0.35">
      <c r="B60" s="61" t="s">
        <v>151</v>
      </c>
      <c r="C60" s="61" t="s">
        <v>71</v>
      </c>
      <c r="D60" s="53" t="s">
        <v>54</v>
      </c>
      <c r="E60" s="53" t="s">
        <v>62</v>
      </c>
      <c r="F60" s="128">
        <v>48</v>
      </c>
      <c r="G60" s="53" t="s">
        <v>24</v>
      </c>
      <c r="H60" s="125" t="s">
        <v>37</v>
      </c>
      <c r="I60" s="59" t="s">
        <v>177</v>
      </c>
      <c r="J60" s="43"/>
      <c r="K60" s="43"/>
      <c r="L60" s="41"/>
    </row>
    <row r="61" spans="2:12" ht="14.5" collapsed="1" x14ac:dyDescent="0.35"/>
    <row r="62" spans="2:12" ht="14.5" x14ac:dyDescent="0.35"/>
  </sheetData>
  <mergeCells count="1">
    <mergeCell ref="B1:C2"/>
  </mergeCells>
  <phoneticPr fontId="18" type="noConversion"/>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E0EE-B9A3-4F9C-B206-1A5378240304}">
  <sheetPr>
    <tabColor rgb="FF92D050"/>
  </sheetPr>
  <dimension ref="A1:Y28"/>
  <sheetViews>
    <sheetView showGridLines="0" zoomScale="80" zoomScaleNormal="80" workbookViewId="0"/>
  </sheetViews>
  <sheetFormatPr baseColWidth="10" defaultColWidth="14.36328125" defaultRowHeight="15" customHeight="1" outlineLevelRow="1" x14ac:dyDescent="0.35"/>
  <cols>
    <col min="1" max="1" width="3.36328125" style="14" customWidth="1"/>
    <col min="2" max="2" width="39.81640625" style="14" customWidth="1"/>
    <col min="3" max="3" width="19.453125" style="14" bestFit="1" customWidth="1"/>
    <col min="4" max="4" width="22.90625" style="14" bestFit="1" customWidth="1"/>
    <col min="5" max="5" width="29.90625" style="14" bestFit="1" customWidth="1"/>
    <col min="6" max="6" width="19.453125" style="14" bestFit="1" customWidth="1"/>
    <col min="7" max="7" width="24.08984375" style="14" bestFit="1" customWidth="1"/>
    <col min="8" max="8" width="76.08984375" style="14" customWidth="1"/>
    <col min="9" max="9" width="20.36328125" style="14" customWidth="1"/>
    <col min="10" max="10" width="29.6328125" style="14" bestFit="1" customWidth="1"/>
    <col min="11" max="11" width="74.6328125" style="14" customWidth="1"/>
    <col min="12" max="12" width="57.6328125" style="14" customWidth="1"/>
    <col min="13" max="25" width="10.7265625" style="14" customWidth="1"/>
    <col min="26" max="16384" width="14.36328125" style="14"/>
  </cols>
  <sheetData>
    <row r="1" spans="1:25" ht="14.25" customHeight="1" x14ac:dyDescent="0.35">
      <c r="A1" s="12"/>
      <c r="B1" s="171" t="s">
        <v>135</v>
      </c>
      <c r="C1" s="172"/>
      <c r="D1" s="171"/>
      <c r="E1" s="171"/>
      <c r="F1" s="11"/>
      <c r="G1" s="13"/>
      <c r="H1" s="12"/>
      <c r="I1" s="12"/>
      <c r="J1" s="12"/>
      <c r="K1" s="12"/>
      <c r="L1" s="12"/>
      <c r="M1" s="11"/>
      <c r="N1" s="9"/>
      <c r="O1" s="9"/>
      <c r="P1" s="9"/>
      <c r="Q1" s="9"/>
      <c r="R1" s="9"/>
      <c r="S1" s="9"/>
      <c r="T1" s="9"/>
      <c r="U1" s="9"/>
      <c r="V1" s="9"/>
      <c r="W1" s="9"/>
      <c r="X1" s="9"/>
      <c r="Y1" s="9"/>
    </row>
    <row r="2" spans="1:25" ht="21" customHeight="1" x14ac:dyDescent="0.35">
      <c r="A2" s="12"/>
      <c r="B2" s="171"/>
      <c r="C2" s="172"/>
      <c r="D2" s="171"/>
      <c r="E2" s="171"/>
      <c r="F2" s="11"/>
      <c r="G2" s="13"/>
      <c r="H2" s="12"/>
      <c r="I2" s="12"/>
      <c r="J2" s="12"/>
      <c r="K2" s="12"/>
      <c r="L2" s="12"/>
      <c r="M2" s="11"/>
      <c r="N2" s="9"/>
      <c r="O2" s="9"/>
      <c r="P2" s="9"/>
      <c r="Q2" s="9"/>
      <c r="R2" s="9"/>
      <c r="S2" s="9"/>
      <c r="T2" s="9"/>
      <c r="U2" s="9"/>
      <c r="V2" s="9"/>
      <c r="W2" s="9"/>
      <c r="X2" s="9"/>
      <c r="Y2" s="9"/>
    </row>
    <row r="3" spans="1:25" s="34" customFormat="1" ht="21" customHeight="1" x14ac:dyDescent="0.35">
      <c r="A3" s="37"/>
      <c r="B3" s="37"/>
      <c r="C3" s="37"/>
      <c r="D3" s="37"/>
      <c r="E3" s="37"/>
      <c r="F3" s="38"/>
      <c r="G3" s="37"/>
      <c r="H3" s="37"/>
      <c r="I3" s="37"/>
      <c r="J3" s="37"/>
      <c r="K3" s="37"/>
      <c r="L3" s="37"/>
      <c r="M3" s="38"/>
      <c r="N3" s="38"/>
      <c r="O3" s="38"/>
      <c r="P3" s="38"/>
      <c r="Q3" s="38"/>
      <c r="R3" s="38"/>
      <c r="S3" s="38"/>
      <c r="T3" s="38"/>
      <c r="U3" s="38"/>
      <c r="V3" s="38"/>
      <c r="W3" s="38"/>
      <c r="X3" s="38"/>
      <c r="Y3" s="38"/>
    </row>
    <row r="4" spans="1:25" ht="21" customHeight="1" x14ac:dyDescent="0.35">
      <c r="A4" s="18" t="s">
        <v>142</v>
      </c>
      <c r="B4" s="13"/>
      <c r="C4" s="13"/>
      <c r="D4" s="13"/>
      <c r="E4" s="13"/>
      <c r="F4" s="36"/>
      <c r="G4" s="13"/>
      <c r="H4" s="13"/>
      <c r="I4" s="13"/>
      <c r="J4" s="13"/>
      <c r="K4" s="13"/>
      <c r="L4" s="13"/>
      <c r="M4" s="36"/>
      <c r="N4" s="36"/>
      <c r="O4" s="36"/>
      <c r="P4" s="36"/>
      <c r="Q4" s="36"/>
      <c r="R4" s="36"/>
      <c r="S4" s="36"/>
      <c r="T4" s="36"/>
      <c r="U4" s="36"/>
      <c r="V4" s="36"/>
      <c r="W4" s="36"/>
      <c r="X4" s="36"/>
      <c r="Y4" s="36"/>
    </row>
    <row r="5" spans="1:25" ht="27.5" hidden="1" customHeight="1" outlineLevel="1" x14ac:dyDescent="0.35">
      <c r="B5" s="26" t="s">
        <v>149</v>
      </c>
      <c r="C5" s="23" t="s">
        <v>150</v>
      </c>
      <c r="D5" s="24" t="s">
        <v>8</v>
      </c>
      <c r="E5" s="24" t="s">
        <v>9</v>
      </c>
      <c r="F5" s="24" t="s">
        <v>10</v>
      </c>
      <c r="G5" s="24" t="s">
        <v>16</v>
      </c>
      <c r="H5" s="24" t="s">
        <v>11</v>
      </c>
      <c r="I5" s="24" t="s">
        <v>12</v>
      </c>
      <c r="J5" s="24" t="s">
        <v>13</v>
      </c>
      <c r="K5" s="24" t="s">
        <v>14</v>
      </c>
      <c r="L5" s="25" t="s">
        <v>15</v>
      </c>
      <c r="M5" s="10"/>
    </row>
    <row r="6" spans="1:25" ht="14.5" hidden="1" outlineLevel="1" x14ac:dyDescent="0.35">
      <c r="B6" s="111" t="s">
        <v>131</v>
      </c>
      <c r="C6" s="111" t="s">
        <v>151</v>
      </c>
      <c r="D6" s="29" t="s">
        <v>38</v>
      </c>
      <c r="E6" s="29" t="s">
        <v>39</v>
      </c>
      <c r="F6" s="29" t="s">
        <v>10</v>
      </c>
      <c r="G6" s="29" t="s">
        <v>42</v>
      </c>
      <c r="H6" s="32" t="s">
        <v>43</v>
      </c>
      <c r="I6" s="30">
        <v>1.2338468116914583E-8</v>
      </c>
      <c r="J6" s="102" t="s">
        <v>136</v>
      </c>
      <c r="K6" s="29" t="s">
        <v>45</v>
      </c>
      <c r="L6" s="27" t="s">
        <v>133</v>
      </c>
      <c r="M6" s="10"/>
    </row>
    <row r="7" spans="1:25" ht="14.5" hidden="1" outlineLevel="1" x14ac:dyDescent="0.35">
      <c r="B7" s="111" t="s">
        <v>131</v>
      </c>
      <c r="C7" s="111" t="s">
        <v>151</v>
      </c>
      <c r="D7" s="29" t="s">
        <v>38</v>
      </c>
      <c r="E7" s="29" t="s">
        <v>40</v>
      </c>
      <c r="F7" s="29" t="s">
        <v>10</v>
      </c>
      <c r="G7" s="29" t="s">
        <v>42</v>
      </c>
      <c r="H7" s="32" t="s">
        <v>44</v>
      </c>
      <c r="I7" s="30">
        <v>4.784E-9</v>
      </c>
      <c r="J7" s="102" t="s">
        <v>136</v>
      </c>
      <c r="K7" s="29" t="s">
        <v>45</v>
      </c>
      <c r="L7" s="27" t="s">
        <v>133</v>
      </c>
      <c r="M7" s="10"/>
    </row>
    <row r="8" spans="1:25" ht="14.5" hidden="1" outlineLevel="1" x14ac:dyDescent="0.35">
      <c r="B8" s="111" t="s">
        <v>131</v>
      </c>
      <c r="C8" s="111" t="s">
        <v>151</v>
      </c>
      <c r="D8" s="29" t="s">
        <v>41</v>
      </c>
      <c r="E8" s="29" t="s">
        <v>39</v>
      </c>
      <c r="F8" s="29" t="s">
        <v>10</v>
      </c>
      <c r="G8" s="29" t="s">
        <v>42</v>
      </c>
      <c r="H8" s="101" t="s">
        <v>146</v>
      </c>
      <c r="I8" s="30">
        <v>5.0162455729229984E-9</v>
      </c>
      <c r="J8" s="102" t="s">
        <v>136</v>
      </c>
      <c r="K8" s="29" t="s">
        <v>45</v>
      </c>
      <c r="L8" s="27" t="s">
        <v>133</v>
      </c>
      <c r="M8" s="10"/>
    </row>
    <row r="9" spans="1:25" ht="14.5" hidden="1" outlineLevel="1" x14ac:dyDescent="0.35">
      <c r="B9" s="111" t="s">
        <v>131</v>
      </c>
      <c r="C9" s="111" t="s">
        <v>151</v>
      </c>
      <c r="D9" s="29" t="s">
        <v>41</v>
      </c>
      <c r="E9" s="29" t="s">
        <v>40</v>
      </c>
      <c r="F9" s="29" t="s">
        <v>10</v>
      </c>
      <c r="G9" s="29" t="s">
        <v>42</v>
      </c>
      <c r="H9" s="101" t="s">
        <v>145</v>
      </c>
      <c r="I9" s="30">
        <v>1.8556544223895354E-10</v>
      </c>
      <c r="J9" s="102" t="s">
        <v>136</v>
      </c>
      <c r="K9" s="29" t="s">
        <v>45</v>
      </c>
      <c r="L9" s="27" t="s">
        <v>133</v>
      </c>
      <c r="M9" s="10"/>
    </row>
    <row r="10" spans="1:25" ht="14.5" hidden="1" outlineLevel="1" x14ac:dyDescent="0.35">
      <c r="B10" s="111" t="s">
        <v>131</v>
      </c>
      <c r="C10" s="111" t="s">
        <v>151</v>
      </c>
      <c r="D10" s="29" t="s">
        <v>46</v>
      </c>
      <c r="E10" s="29" t="s">
        <v>40</v>
      </c>
      <c r="F10" s="29" t="s">
        <v>10</v>
      </c>
      <c r="G10" s="29" t="s">
        <v>42</v>
      </c>
      <c r="H10" s="32" t="s">
        <v>47</v>
      </c>
      <c r="I10" s="30">
        <v>1.3199005172124458E-5</v>
      </c>
      <c r="J10" s="21" t="s">
        <v>48</v>
      </c>
      <c r="K10" s="29" t="s">
        <v>45</v>
      </c>
      <c r="L10" s="27" t="s">
        <v>133</v>
      </c>
      <c r="M10" s="10"/>
    </row>
    <row r="11" spans="1:25" ht="14.5" hidden="1" outlineLevel="1" x14ac:dyDescent="0.35">
      <c r="B11" s="111" t="s">
        <v>131</v>
      </c>
      <c r="C11" s="111" t="s">
        <v>151</v>
      </c>
      <c r="D11" s="29" t="s">
        <v>46</v>
      </c>
      <c r="E11" s="29" t="s">
        <v>40</v>
      </c>
      <c r="F11" s="29" t="s">
        <v>10</v>
      </c>
      <c r="G11" s="29" t="s">
        <v>42</v>
      </c>
      <c r="H11" s="32" t="s">
        <v>49</v>
      </c>
      <c r="I11" s="30">
        <v>9.4641755604566459E-6</v>
      </c>
      <c r="J11" s="21" t="s">
        <v>48</v>
      </c>
      <c r="K11" s="29" t="s">
        <v>45</v>
      </c>
      <c r="L11" s="27" t="s">
        <v>133</v>
      </c>
      <c r="M11" s="10"/>
    </row>
    <row r="12" spans="1:25" ht="14.5" hidden="1" outlineLevel="1" x14ac:dyDescent="0.35">
      <c r="B12" s="111" t="s">
        <v>131</v>
      </c>
      <c r="C12" s="111" t="s">
        <v>151</v>
      </c>
      <c r="D12" s="29" t="s">
        <v>46</v>
      </c>
      <c r="E12" s="29" t="s">
        <v>40</v>
      </c>
      <c r="F12" s="29" t="s">
        <v>10</v>
      </c>
      <c r="G12" s="29" t="s">
        <v>42</v>
      </c>
      <c r="H12" s="32" t="s">
        <v>50</v>
      </c>
      <c r="I12" s="30">
        <v>1.2827337947118921E-5</v>
      </c>
      <c r="J12" s="21" t="s">
        <v>48</v>
      </c>
      <c r="K12" s="29" t="s">
        <v>45</v>
      </c>
      <c r="L12" s="27" t="s">
        <v>133</v>
      </c>
      <c r="M12" s="10"/>
    </row>
    <row r="13" spans="1:25" ht="14.5" hidden="1" outlineLevel="1" x14ac:dyDescent="0.35">
      <c r="B13" s="111" t="s">
        <v>131</v>
      </c>
      <c r="C13" s="111" t="s">
        <v>151</v>
      </c>
      <c r="D13" s="29" t="s">
        <v>46</v>
      </c>
      <c r="E13" s="29" t="s">
        <v>39</v>
      </c>
      <c r="F13" s="29" t="s">
        <v>10</v>
      </c>
      <c r="G13" s="29" t="s">
        <v>42</v>
      </c>
      <c r="H13" s="32" t="s">
        <v>57</v>
      </c>
      <c r="I13" s="30">
        <v>3.5793333333333331E-8</v>
      </c>
      <c r="J13" s="21" t="s">
        <v>48</v>
      </c>
      <c r="K13" s="29" t="s">
        <v>45</v>
      </c>
      <c r="L13" s="27" t="s">
        <v>133</v>
      </c>
      <c r="M13" s="10"/>
    </row>
    <row r="14" spans="1:25" ht="14.5" hidden="1" outlineLevel="1" x14ac:dyDescent="0.35">
      <c r="B14" s="111" t="s">
        <v>131</v>
      </c>
      <c r="C14" s="111" t="s">
        <v>151</v>
      </c>
      <c r="D14" s="29" t="s">
        <v>46</v>
      </c>
      <c r="E14" s="29" t="s">
        <v>39</v>
      </c>
      <c r="F14" s="29" t="s">
        <v>10</v>
      </c>
      <c r="G14" s="29" t="s">
        <v>42</v>
      </c>
      <c r="H14" s="32" t="s">
        <v>58</v>
      </c>
      <c r="I14" s="30">
        <v>4.2466666666666663E-7</v>
      </c>
      <c r="J14" s="21" t="s">
        <v>48</v>
      </c>
      <c r="K14" s="29" t="s">
        <v>45</v>
      </c>
      <c r="L14" s="27" t="s">
        <v>133</v>
      </c>
      <c r="M14" s="10"/>
    </row>
    <row r="15" spans="1:25" ht="14.5" hidden="1" outlineLevel="1" x14ac:dyDescent="0.35">
      <c r="B15" s="111" t="s">
        <v>131</v>
      </c>
      <c r="C15" s="111" t="s">
        <v>151</v>
      </c>
      <c r="D15" s="29" t="s">
        <v>46</v>
      </c>
      <c r="E15" s="29" t="s">
        <v>39</v>
      </c>
      <c r="F15" s="29" t="s">
        <v>10</v>
      </c>
      <c r="G15" s="29" t="s">
        <v>42</v>
      </c>
      <c r="H15" s="32" t="s">
        <v>59</v>
      </c>
      <c r="I15" s="30">
        <v>4.2466666666666663E-7</v>
      </c>
      <c r="J15" s="21" t="s">
        <v>48</v>
      </c>
      <c r="K15" s="29" t="s">
        <v>45</v>
      </c>
      <c r="L15" s="27" t="s">
        <v>133</v>
      </c>
      <c r="M15" s="10"/>
    </row>
    <row r="16" spans="1:25" ht="29" hidden="1" outlineLevel="1" x14ac:dyDescent="0.35">
      <c r="B16" s="111" t="s">
        <v>131</v>
      </c>
      <c r="C16" s="111" t="s">
        <v>151</v>
      </c>
      <c r="D16" s="29" t="s">
        <v>46</v>
      </c>
      <c r="E16" s="29" t="s">
        <v>138</v>
      </c>
      <c r="F16" s="29" t="s">
        <v>10</v>
      </c>
      <c r="G16" s="29" t="s">
        <v>42</v>
      </c>
      <c r="H16" s="33" t="s">
        <v>53</v>
      </c>
      <c r="I16" s="30">
        <f>I23/(I21*I22*365.25/I20)</f>
        <v>4.5529444571196797E-6</v>
      </c>
      <c r="J16" s="21" t="s">
        <v>48</v>
      </c>
      <c r="K16" s="101" t="s">
        <v>132</v>
      </c>
      <c r="L16" s="27" t="s">
        <v>134</v>
      </c>
      <c r="M16" s="10"/>
    </row>
    <row r="17" spans="1:14" ht="14.5" collapsed="1" x14ac:dyDescent="0.35">
      <c r="B17" s="23"/>
      <c r="C17" s="23"/>
      <c r="D17" s="23"/>
      <c r="E17" s="23"/>
      <c r="F17" s="23"/>
      <c r="G17" s="23"/>
      <c r="H17" s="23"/>
      <c r="I17" s="23"/>
      <c r="J17" s="23"/>
      <c r="K17" s="23"/>
      <c r="L17" s="23"/>
      <c r="M17" s="10"/>
    </row>
    <row r="18" spans="1:14" s="19" customFormat="1" ht="26.5" customHeight="1" x14ac:dyDescent="0.35">
      <c r="A18" s="18" t="s">
        <v>143</v>
      </c>
      <c r="B18" s="18"/>
      <c r="C18" s="100"/>
      <c r="D18" s="18"/>
      <c r="E18" s="18"/>
      <c r="F18" s="18"/>
      <c r="G18" s="18"/>
      <c r="H18" s="18"/>
      <c r="I18" s="18"/>
      <c r="J18" s="18"/>
      <c r="K18" s="18"/>
      <c r="L18" s="18"/>
      <c r="N18" s="20"/>
    </row>
    <row r="19" spans="1:14" ht="15" hidden="1" customHeight="1" outlineLevel="1" x14ac:dyDescent="0.35">
      <c r="B19" s="26" t="s">
        <v>149</v>
      </c>
      <c r="C19" s="26"/>
      <c r="D19" s="26" t="s">
        <v>8</v>
      </c>
      <c r="E19" s="26" t="s">
        <v>9</v>
      </c>
      <c r="F19" s="26" t="s">
        <v>10</v>
      </c>
      <c r="G19" s="26" t="s">
        <v>16</v>
      </c>
      <c r="H19" s="26" t="s">
        <v>11</v>
      </c>
      <c r="I19" s="26" t="s">
        <v>12</v>
      </c>
      <c r="J19" s="26" t="s">
        <v>13</v>
      </c>
      <c r="K19" s="26" t="s">
        <v>14</v>
      </c>
      <c r="L19" s="26" t="s">
        <v>15</v>
      </c>
    </row>
    <row r="20" spans="1:14" ht="15" hidden="1" customHeight="1" outlineLevel="1" x14ac:dyDescent="0.35">
      <c r="B20" s="111" t="s">
        <v>131</v>
      </c>
      <c r="C20" s="111" t="s">
        <v>151</v>
      </c>
      <c r="D20" s="29" t="s">
        <v>46</v>
      </c>
      <c r="E20" s="35" t="s">
        <v>39</v>
      </c>
      <c r="F20" s="35" t="s">
        <v>10</v>
      </c>
      <c r="G20" s="35" t="s">
        <v>54</v>
      </c>
      <c r="H20" s="29" t="s">
        <v>72</v>
      </c>
      <c r="I20" s="31">
        <f>1/3600</f>
        <v>2.7777777777777778E-4</v>
      </c>
      <c r="J20" s="29" t="s">
        <v>73</v>
      </c>
      <c r="K20" s="103" t="s">
        <v>137</v>
      </c>
      <c r="L20" s="104"/>
      <c r="M20"/>
      <c r="N20"/>
    </row>
    <row r="21" spans="1:14" ht="15" hidden="1" customHeight="1" outlineLevel="1" x14ac:dyDescent="0.35">
      <c r="B21" s="111" t="s">
        <v>131</v>
      </c>
      <c r="C21" s="111" t="s">
        <v>151</v>
      </c>
      <c r="D21" s="29" t="s">
        <v>46</v>
      </c>
      <c r="E21" s="29" t="s">
        <v>40</v>
      </c>
      <c r="F21" s="35" t="s">
        <v>10</v>
      </c>
      <c r="G21" s="29" t="s">
        <v>54</v>
      </c>
      <c r="H21" s="33" t="s">
        <v>56</v>
      </c>
      <c r="I21" s="39">
        <f>5</f>
        <v>5</v>
      </c>
      <c r="J21" s="32" t="s">
        <v>74</v>
      </c>
      <c r="K21" s="105" t="s">
        <v>51</v>
      </c>
      <c r="L21" s="104"/>
      <c r="M21"/>
      <c r="N21"/>
    </row>
    <row r="22" spans="1:14" ht="29" hidden="1" outlineLevel="1" x14ac:dyDescent="0.35">
      <c r="B22" s="111" t="s">
        <v>131</v>
      </c>
      <c r="C22" s="111" t="s">
        <v>151</v>
      </c>
      <c r="D22" s="29" t="s">
        <v>46</v>
      </c>
      <c r="E22" s="29" t="s">
        <v>40</v>
      </c>
      <c r="F22" s="35" t="s">
        <v>10</v>
      </c>
      <c r="G22" s="29" t="s">
        <v>54</v>
      </c>
      <c r="H22" s="29" t="s">
        <v>76</v>
      </c>
      <c r="I22" s="107">
        <f>1+30/60</f>
        <v>1.5</v>
      </c>
      <c r="J22" s="108" t="s">
        <v>75</v>
      </c>
      <c r="K22" s="109" t="s">
        <v>141</v>
      </c>
      <c r="L22" s="104"/>
      <c r="M22"/>
      <c r="N22"/>
    </row>
    <row r="23" spans="1:14" ht="40.5" hidden="1" customHeight="1" outlineLevel="1" x14ac:dyDescent="0.35">
      <c r="B23" s="111" t="s">
        <v>131</v>
      </c>
      <c r="C23" s="111" t="s">
        <v>151</v>
      </c>
      <c r="D23" s="29" t="s">
        <v>46</v>
      </c>
      <c r="E23" s="29" t="s">
        <v>40</v>
      </c>
      <c r="F23" s="29" t="s">
        <v>10</v>
      </c>
      <c r="G23" s="29" t="s">
        <v>54</v>
      </c>
      <c r="H23" s="29" t="s">
        <v>55</v>
      </c>
      <c r="I23" s="30">
        <v>44.9</v>
      </c>
      <c r="J23" s="32" t="s">
        <v>52</v>
      </c>
      <c r="K23" s="106" t="s">
        <v>139</v>
      </c>
      <c r="L23" s="110" t="s">
        <v>140</v>
      </c>
      <c r="M23"/>
      <c r="N23"/>
    </row>
    <row r="24" spans="1:14" ht="15" hidden="1" customHeight="1" outlineLevel="1" x14ac:dyDescent="0.35"/>
    <row r="25" spans="1:14" ht="15" hidden="1" customHeight="1" outlineLevel="1" x14ac:dyDescent="0.35">
      <c r="B25" s="40" t="s">
        <v>144</v>
      </c>
      <c r="C25" s="40"/>
    </row>
    <row r="26" spans="1:14" ht="15" hidden="1" customHeight="1" outlineLevel="1" x14ac:dyDescent="0.35">
      <c r="B26" s="72" t="s">
        <v>107</v>
      </c>
      <c r="C26" s="72"/>
    </row>
    <row r="27" spans="1:14" ht="15" hidden="1" customHeight="1" outlineLevel="1" x14ac:dyDescent="0.35">
      <c r="B27" s="72" t="s">
        <v>147</v>
      </c>
      <c r="C27" s="72"/>
    </row>
    <row r="28" spans="1:14" ht="15" customHeight="1" collapsed="1" x14ac:dyDescent="0.35"/>
  </sheetData>
  <autoFilter ref="B5:L18" xr:uid="{00000000-0001-0000-0400-000000000000}"/>
  <mergeCells count="1">
    <mergeCell ref="B1:E2"/>
  </mergeCells>
  <hyperlinks>
    <hyperlink ref="B26" r:id="rId1" xr:uid="{546143A4-4DA0-4213-95B3-5C36DA032F41}"/>
    <hyperlink ref="B27" r:id="rId2" xr:uid="{30DC7D85-681B-457A-A91A-7217C31CF947}"/>
  </hyperlinks>
  <pageMargins left="0.7" right="0.7" top="0.75" bottom="0.75" header="0" footer="0"/>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Crédit</vt:lpstr>
      <vt:lpstr>Introduction</vt:lpstr>
      <vt:lpstr>Mécanique de calcul</vt:lpstr>
      <vt:lpstr>Papier - Données</vt:lpstr>
      <vt:lpstr>Digital - Données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Thibaud Hugard</dc:creator>
  <cp:lastModifiedBy>Maël Levet</cp:lastModifiedBy>
  <dcterms:created xsi:type="dcterms:W3CDTF">2015-06-05T18:19:34Z</dcterms:created>
  <dcterms:modified xsi:type="dcterms:W3CDTF">2024-09-19T12:24:58Z</dcterms:modified>
</cp:coreProperties>
</file>